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G:\My Drive\eyachts\EY Greenline\Greenline Pricelists\EURO\August 2024 Pricing\"/>
    </mc:Choice>
  </mc:AlternateContent>
  <xr:revisionPtr revIDLastSave="0" documentId="13_ncr:1_{C47D1180-BDB4-4BB5-B5E2-39E5507174C0}" xr6:coauthVersionLast="47" xr6:coauthVersionMax="47" xr10:uidLastSave="{00000000-0000-0000-0000-000000000000}"/>
  <bookViews>
    <workbookView xWindow="588" yWindow="96" windowWidth="19848" windowHeight="16548" xr2:uid="{00000000-000D-0000-FFFF-FFFF00000000}"/>
  </bookViews>
  <sheets>
    <sheet name="Price List" sheetId="1" r:id="rId1"/>
    <sheet name="Std spec" sheetId="2" r:id="rId2"/>
    <sheet name="order_form" sheetId="3" r:id="rId3"/>
  </sheets>
  <definedNames>
    <definedName name="_" localSheetId="0">#REF!</definedName>
    <definedName name="_">#REF!</definedName>
    <definedName name="__123Graph_F" localSheetId="0">#REF!</definedName>
    <definedName name="__123Graph_F">#REF!</definedName>
    <definedName name="__Cal1" localSheetId="0">#REF!</definedName>
    <definedName name="__Cal1">#REF!</definedName>
    <definedName name="__Cal2" localSheetId="0">#REF!</definedName>
    <definedName name="__Cal2">#REF!</definedName>
    <definedName name="__DCF2" localSheetId="0">#REF!</definedName>
    <definedName name="__DCF2">#REF!</definedName>
    <definedName name="__DOC2" localSheetId="0">#REF!</definedName>
    <definedName name="__DOC2">#REF!</definedName>
    <definedName name="__sic1" localSheetId="0">#REF!</definedName>
    <definedName name="__sic1">#REF!</definedName>
    <definedName name="__sic10" localSheetId="0">#REF!</definedName>
    <definedName name="__sic10">#REF!</definedName>
    <definedName name="__sic2" localSheetId="0">#REF!</definedName>
    <definedName name="__sic2">#REF!</definedName>
    <definedName name="__sic3" localSheetId="0">#REF!</definedName>
    <definedName name="__sic3">#REF!</definedName>
    <definedName name="__sic4" localSheetId="0">#REF!</definedName>
    <definedName name="__sic4">#REF!</definedName>
    <definedName name="__sic5" localSheetId="0">#REF!</definedName>
    <definedName name="__sic5">#REF!</definedName>
    <definedName name="__sic6" localSheetId="0">#REF!</definedName>
    <definedName name="__sic6">#REF!</definedName>
    <definedName name="__sic7" localSheetId="0">#REF!</definedName>
    <definedName name="__sic7">#REF!</definedName>
    <definedName name="__sic8" localSheetId="0">#REF!</definedName>
    <definedName name="__sic8">#REF!</definedName>
    <definedName name="__sic9" localSheetId="0">#REF!</definedName>
    <definedName name="__sic9">#REF!</definedName>
    <definedName name="_1" localSheetId="0">#REF!</definedName>
    <definedName name="_1">#REF!</definedName>
    <definedName name="_13.09.2008" localSheetId="0">#REF!</definedName>
    <definedName name="_13.09.2008">#REF!</definedName>
    <definedName name="_2" localSheetId="0">#REF!</definedName>
    <definedName name="_2">#REF!</definedName>
    <definedName name="_4._____Vermögens__und_Finanzlage" localSheetId="0">#REF!</definedName>
    <definedName name="_4._____Vermögens__und_Finanzlage">#REF!</definedName>
    <definedName name="_a" localSheetId="0">#REF!</definedName>
    <definedName name="_a">#REF!</definedName>
    <definedName name="_aa" localSheetId="0">#REF!</definedName>
    <definedName name="_aa">#REF!</definedName>
    <definedName name="_c" localSheetId="0">#REF!</definedName>
    <definedName name="_c">#REF!</definedName>
    <definedName name="_Cal1" localSheetId="0">#REF!</definedName>
    <definedName name="_Cal1">#REF!</definedName>
    <definedName name="_Cal2" localSheetId="0">#REF!</definedName>
    <definedName name="_Cal2">#REF!</definedName>
    <definedName name="_d" localSheetId="0">#REF!</definedName>
    <definedName name="_d">#REF!</definedName>
    <definedName name="_DCF2" localSheetId="0">#REF!</definedName>
    <definedName name="_DCF2">#REF!</definedName>
    <definedName name="_DOC2" localSheetId="0">#REF!</definedName>
    <definedName name="_DOC2">#REF!</definedName>
    <definedName name="_doc6" localSheetId="0">#REF!</definedName>
    <definedName name="_doc6">#REF!</definedName>
    <definedName name="_Fill" localSheetId="0">#REF!</definedName>
    <definedName name="_Fill">#REF!</definedName>
    <definedName name="_q" localSheetId="0">#REF!</definedName>
    <definedName name="_q">#REF!</definedName>
    <definedName name="_r" localSheetId="0">#REF!</definedName>
    <definedName name="_r">#REF!</definedName>
    <definedName name="_s" localSheetId="0">#REF!</definedName>
    <definedName name="_s">#REF!</definedName>
    <definedName name="_sic1" localSheetId="0">#REF!</definedName>
    <definedName name="_sic1">#REF!</definedName>
    <definedName name="_sic10" localSheetId="0">#REF!</definedName>
    <definedName name="_sic10">#REF!</definedName>
    <definedName name="_sic2" localSheetId="0">#REF!</definedName>
    <definedName name="_sic2">#REF!</definedName>
    <definedName name="_sic3" localSheetId="0">#REF!</definedName>
    <definedName name="_sic3">#REF!</definedName>
    <definedName name="_sic4" localSheetId="0">#REF!</definedName>
    <definedName name="_sic4">#REF!</definedName>
    <definedName name="_sic5" localSheetId="0">#REF!</definedName>
    <definedName name="_sic5">#REF!</definedName>
    <definedName name="_sic6" localSheetId="0">#REF!</definedName>
    <definedName name="_sic6">#REF!</definedName>
    <definedName name="_sic7" localSheetId="0">#REF!</definedName>
    <definedName name="_sic7">#REF!</definedName>
    <definedName name="_sic8" localSheetId="0">#REF!</definedName>
    <definedName name="_sic8">#REF!</definedName>
    <definedName name="_sic9" localSheetId="0">#REF!</definedName>
    <definedName name="_sic9">#REF!</definedName>
    <definedName name="_Table1_Out" localSheetId="0">#REF!</definedName>
    <definedName name="_Table1_Out">#REF!</definedName>
    <definedName name="_Table2_In1" localSheetId="0">#REF!</definedName>
    <definedName name="_Table2_In1">#REF!</definedName>
    <definedName name="_Table2_In2" localSheetId="0">#REF!</definedName>
    <definedName name="_Table2_In2">#REF!</definedName>
    <definedName name="_Table2_Out" localSheetId="0">#REF!</definedName>
    <definedName name="_Table2_Out">#REF!</definedName>
    <definedName name="_Table3_In2" localSheetId="0">#REF!</definedName>
    <definedName name="_Table3_In2">#REF!</definedName>
    <definedName name="_vcv" localSheetId="0">#REF!</definedName>
    <definedName name="_vcv">#REF!</definedName>
    <definedName name="a" localSheetId="0">#REF!</definedName>
    <definedName name="a">#REF!</definedName>
    <definedName name="aaaaaaaaaaaaaaa" localSheetId="0">#REF!</definedName>
    <definedName name="aaaaaaaaaaaaaaa">#REF!</definedName>
    <definedName name="ACCRETE" localSheetId="0">#REF!</definedName>
    <definedName name="ACCRETE">#REF!</definedName>
    <definedName name="acqebitda_growthrate" localSheetId="0">#REF!</definedName>
    <definedName name="acqebitda_growthrate">#REF!</definedName>
    <definedName name="AcqName" localSheetId="0">#REF!</definedName>
    <definedName name="AcqName">#REF!</definedName>
    <definedName name="Additional_capex" localSheetId="0">#REF!</definedName>
    <definedName name="Additional_capex">#REF!</definedName>
    <definedName name="AFEE" localSheetId="0">#REF!</definedName>
    <definedName name="AFEE">#REF!</definedName>
    <definedName name="all" localSheetId="0">#REF!</definedName>
    <definedName name="all">#REF!</definedName>
    <definedName name="Amortization" localSheetId="0">#REF!</definedName>
    <definedName name="Amortization">#REF!</definedName>
    <definedName name="AVP" localSheetId="0">#REF!</definedName>
    <definedName name="AVP">#REF!</definedName>
    <definedName name="awe" localSheetId="0">#REF!</definedName>
    <definedName name="awe">#REF!</definedName>
    <definedName name="b" localSheetId="0">#REF!</definedName>
    <definedName name="b">#REF!</definedName>
    <definedName name="B2BConstructionCapex" localSheetId="0">#REF!</definedName>
    <definedName name="B2BConstructionCapex">#REF!</definedName>
    <definedName name="B2BConstructionEBITA" localSheetId="0">#REF!</definedName>
    <definedName name="B2BConstructionEBITA">#REF!</definedName>
    <definedName name="B2BConstructionEBITDA" localSheetId="0">#REF!</definedName>
    <definedName name="B2BConstructionEBITDA">#REF!</definedName>
    <definedName name="B2BTransport" localSheetId="0">#REF!</definedName>
    <definedName name="B2BTransport">#REF!</definedName>
    <definedName name="B2BTransportCapex" localSheetId="0">#REF!</definedName>
    <definedName name="B2BTransportCapex">#REF!</definedName>
    <definedName name="B2BTransportEBITA" localSheetId="0">#REF!</definedName>
    <definedName name="B2BTransportEBITA">#REF!</definedName>
    <definedName name="B2BTransportEBITDA" localSheetId="0">#REF!</definedName>
    <definedName name="B2BTransportEBITDA">#REF!</definedName>
    <definedName name="base_yr" localSheetId="0">#REF!</definedName>
    <definedName name="base_yr">#REF!</definedName>
    <definedName name="BLEND" localSheetId="0">#REF!</definedName>
    <definedName name="BLEND">#REF!</definedName>
    <definedName name="BODY" localSheetId="0">#REF!</definedName>
    <definedName name="BODY">#REF!</definedName>
    <definedName name="BOY" localSheetId="0">#REF!</definedName>
    <definedName name="BOY">#REF!</definedName>
    <definedName name="BS_AP" localSheetId="0">#REF!</definedName>
    <definedName name="BS_AP">#REF!</definedName>
    <definedName name="BS_AR" localSheetId="0">#REF!</definedName>
    <definedName name="BS_AR">#REF!</definedName>
    <definedName name="BS_Cash" localSheetId="0">#REF!</definedName>
    <definedName name="BS_Cash">#REF!</definedName>
    <definedName name="BS_CL" localSheetId="0">#REF!</definedName>
    <definedName name="BS_CL">#REF!</definedName>
    <definedName name="BS_Convertible_Debt" localSheetId="0">#REF!</definedName>
    <definedName name="BS_Convertible_Debt">#REF!</definedName>
    <definedName name="BS_Convertible_Preferred" localSheetId="0">#REF!</definedName>
    <definedName name="BS_Convertible_Preferred">#REF!</definedName>
    <definedName name="BS_Deferred_Taxes" localSheetId="0">#REF!</definedName>
    <definedName name="BS_Deferred_Taxes">#REF!</definedName>
    <definedName name="BS_Equity" localSheetId="0">#REF!</definedName>
    <definedName name="BS_Equity">#REF!</definedName>
    <definedName name="BS_Intangibles" localSheetId="0">#REF!</definedName>
    <definedName name="BS_Intangibles">#REF!</definedName>
    <definedName name="BS_Inventory" localSheetId="0">#REF!</definedName>
    <definedName name="BS_Inventory">#REF!</definedName>
    <definedName name="BS_Investments" localSheetId="0">#REF!</definedName>
    <definedName name="BS_Investments">#REF!</definedName>
    <definedName name="BS_Minority" localSheetId="0">#REF!</definedName>
    <definedName name="BS_Minority">#REF!</definedName>
    <definedName name="BS_Other_CA" localSheetId="0">#REF!</definedName>
    <definedName name="BS_Other_CA">#REF!</definedName>
    <definedName name="BS_Other_LTAssets" localSheetId="0">#REF!</definedName>
    <definedName name="BS_Other_LTAssets">#REF!</definedName>
    <definedName name="BS_Other_LTLiabilities" localSheetId="0">#REF!</definedName>
    <definedName name="BS_Other_LTLiabilities">#REF!</definedName>
    <definedName name="BS_PPE" localSheetId="0">#REF!</definedName>
    <definedName name="BS_PPE">#REF!</definedName>
    <definedName name="BS_Provisions" localSheetId="0">#REF!</definedName>
    <definedName name="BS_Provisions">#REF!</definedName>
    <definedName name="BS_Revolver" localSheetId="0">#REF!</definedName>
    <definedName name="BS_Revolver">#REF!</definedName>
    <definedName name="BS_Straight_Debt" localSheetId="0">#REF!</definedName>
    <definedName name="BS_Straight_Debt">#REF!</definedName>
    <definedName name="BS_Straight_Preferred" localSheetId="0">#REF!</definedName>
    <definedName name="BS_Straight_Preferred">#REF!</definedName>
    <definedName name="BSCF" localSheetId="0">#REF!</definedName>
    <definedName name="BSCF">#REF!</definedName>
    <definedName name="C_" localSheetId="0">#REF!</definedName>
    <definedName name="C_">#REF!</definedName>
    <definedName name="c_date_switch" localSheetId="0">#REF!</definedName>
    <definedName name="c_date_switch">#REF!</definedName>
    <definedName name="c_dateswitch" localSheetId="0">#REF!</definedName>
    <definedName name="c_dateswitch">#REF!</definedName>
    <definedName name="c_logo_switch" localSheetId="0">#REF!</definedName>
    <definedName name="c_logo_switch">#REF!</definedName>
    <definedName name="c_page_switch" localSheetId="0">#REF!</definedName>
    <definedName name="c_page_switch">#REF!</definedName>
    <definedName name="c_pageswitch" localSheetId="0">#REF!</definedName>
    <definedName name="c_pageswitch">#REF!</definedName>
    <definedName name="c_path_switch" localSheetId="0">#REF!</definedName>
    <definedName name="c_path_switch">#REF!</definedName>
    <definedName name="c_pathswitch" localSheetId="0">#REF!</definedName>
    <definedName name="c_pathswitch">#REF!</definedName>
    <definedName name="c_proj_switch" localSheetId="0">#REF!</definedName>
    <definedName name="c_proj_switch">#REF!</definedName>
    <definedName name="c_SSBswitch" localSheetId="0">#REF!</definedName>
    <definedName name="c_SSBswitch">#REF!</definedName>
    <definedName name="CapexYear" localSheetId="0">#REF!</definedName>
    <definedName name="CapexYear">#REF!</definedName>
    <definedName name="case" localSheetId="0">#REF!</definedName>
    <definedName name="case">#REF!</definedName>
    <definedName name="CaseInput" localSheetId="0">#REF!</definedName>
    <definedName name="CaseInput">#REF!</definedName>
    <definedName name="CashSweep" localSheetId="0">#REF!</definedName>
    <definedName name="CashSweep">#REF!</definedName>
    <definedName name="CF_Amortization" localSheetId="0">#REF!</definedName>
    <definedName name="CF_Amortization">#REF!</definedName>
    <definedName name="CF_AP" localSheetId="0">#REF!</definedName>
    <definedName name="CF_AP">#REF!</definedName>
    <definedName name="CF_ap2" localSheetId="0">#REF!</definedName>
    <definedName name="CF_ap2">#REF!</definedName>
    <definedName name="CF_AR" localSheetId="0">#REF!</definedName>
    <definedName name="CF_AR">#REF!</definedName>
    <definedName name="CF_ar2" localSheetId="0">#REF!</definedName>
    <definedName name="CF_ar2">#REF!</definedName>
    <definedName name="CF_Beg_Cash" localSheetId="0">#REF!</definedName>
    <definedName name="CF_Beg_Cash">#REF!</definedName>
    <definedName name="CF_Capex" localSheetId="0">#REF!</definedName>
    <definedName name="CF_Capex">#REF!</definedName>
    <definedName name="CF_Convertible_Debt" localSheetId="0">#REF!</definedName>
    <definedName name="CF_Convertible_Debt">#REF!</definedName>
    <definedName name="CF_Convertible_Preferred" localSheetId="0">#REF!</definedName>
    <definedName name="CF_Convertible_Preferred">#REF!</definedName>
    <definedName name="CF_Deferred_Taxes" localSheetId="0">#REF!</definedName>
    <definedName name="CF_Deferred_Taxes">#REF!</definedName>
    <definedName name="CF_Depreciation" localSheetId="0">#REF!</definedName>
    <definedName name="CF_Depreciation">#REF!</definedName>
    <definedName name="CF_Dividends" localSheetId="0">#REF!</definedName>
    <definedName name="CF_Dividends">#REF!</definedName>
    <definedName name="CF_Dividends_Subsidiary" localSheetId="0">#REF!</definedName>
    <definedName name="CF_Dividends_Subsidiary">#REF!</definedName>
    <definedName name="CF_Equity" localSheetId="0">#REF!</definedName>
    <definedName name="CF_Equity">#REF!</definedName>
    <definedName name="CF_Equity_Earnings" localSheetId="0">#REF!</definedName>
    <definedName name="CF_Equity_Earnings">#REF!</definedName>
    <definedName name="CF_Inventory" localSheetId="0">#REF!</definedName>
    <definedName name="CF_Inventory">#REF!</definedName>
    <definedName name="CF_Investments" localSheetId="0">#REF!</definedName>
    <definedName name="CF_Investments">#REF!</definedName>
    <definedName name="CF_Minority_NI" localSheetId="0">#REF!</definedName>
    <definedName name="CF_Minority_NI">#REF!</definedName>
    <definedName name="CF_NI" localSheetId="0">#REF!</definedName>
    <definedName name="CF_NI">#REF!</definedName>
    <definedName name="CF_Non_Cash_Charges" localSheetId="0">#REF!</definedName>
    <definedName name="CF_Non_Cash_Charges">#REF!</definedName>
    <definedName name="CF_Non_Cash_Interest" localSheetId="0">#REF!</definedName>
    <definedName name="CF_Non_Cash_Interest">#REF!</definedName>
    <definedName name="CF_Non_Cash_Straight_PDividend" localSheetId="0">#REF!</definedName>
    <definedName name="CF_Non_Cash_Straight_PDividend">#REF!</definedName>
    <definedName name="CF_Other" localSheetId="0">#REF!</definedName>
    <definedName name="CF_Other">#REF!</definedName>
    <definedName name="CF_Other_CA" localSheetId="0">#REF!</definedName>
    <definedName name="CF_Other_CA">#REF!</definedName>
    <definedName name="CF_Other_CL" localSheetId="0">#REF!</definedName>
    <definedName name="CF_Other_CL">#REF!</definedName>
    <definedName name="CF_Provisions" localSheetId="0">#REF!</definedName>
    <definedName name="CF_Provisions">#REF!</definedName>
    <definedName name="CF_Straight_Debt" localSheetId="0">#REF!</definedName>
    <definedName name="CF_Straight_Debt">#REF!</definedName>
    <definedName name="CF_Straight_Preferred" localSheetId="0">#REF!</definedName>
    <definedName name="CF_Straight_Preferred">#REF!</definedName>
    <definedName name="CF_v1" localSheetId="0">#REF!</definedName>
    <definedName name="CF_v1">#REF!</definedName>
    <definedName name="Closing" localSheetId="0">#REF!</definedName>
    <definedName name="Closing">#REF!</definedName>
    <definedName name="ClosingDate" localSheetId="0">#REF!</definedName>
    <definedName name="ClosingDate">#REF!</definedName>
    <definedName name="closingmonths" localSheetId="0">#REF!</definedName>
    <definedName name="closingmonths">#REF!</definedName>
    <definedName name="CODART" localSheetId="0">#REF!</definedName>
    <definedName name="CODART">#REF!</definedName>
    <definedName name="CommonCurrency" localSheetId="0">#REF!</definedName>
    <definedName name="CommonCurrency">#REF!</definedName>
    <definedName name="Comp_Date" localSheetId="0">#REF!</definedName>
    <definedName name="Comp_Date">#REF!</definedName>
    <definedName name="Company" localSheetId="0">#REF!</definedName>
    <definedName name="Company">#REF!</definedName>
    <definedName name="company_ticker" localSheetId="0">#REF!</definedName>
    <definedName name="company_ticker">#REF!</definedName>
    <definedName name="ComparableAnalysis" localSheetId="0">#REF!</definedName>
    <definedName name="ComparableAnalysis">#REF!</definedName>
    <definedName name="comps" localSheetId="0">#REF!</definedName>
    <definedName name="comps">#REF!</definedName>
    <definedName name="CONSUM" localSheetId="0">#REF!</definedName>
    <definedName name="CONSUM">#REF!</definedName>
    <definedName name="Conv" localSheetId="0">#REF!</definedName>
    <definedName name="Conv">#REF!</definedName>
    <definedName name="ConversionFactor" localSheetId="0">#REF!</definedName>
    <definedName name="ConversionFactor">#REF!</definedName>
    <definedName name="ConvertHide" localSheetId="0">#REF!</definedName>
    <definedName name="ConvertHide">#REF!</definedName>
    <definedName name="Convertible_Debt_1_1" localSheetId="0">#REF!</definedName>
    <definedName name="Convertible_Debt_1_1">#REF!</definedName>
    <definedName name="Convertible_Debt_1_2" localSheetId="0">#REF!</definedName>
    <definedName name="Convertible_Debt_1_2">#REF!</definedName>
    <definedName name="Convertible_Debt_1_3" localSheetId="0">#REF!</definedName>
    <definedName name="Convertible_Debt_1_3">#REF!</definedName>
    <definedName name="Convertible_Debt_1_4" localSheetId="0">#REF!</definedName>
    <definedName name="Convertible_Debt_1_4">#REF!</definedName>
    <definedName name="Convertible_Debt_1_5" localSheetId="0">#REF!</definedName>
    <definedName name="Convertible_Debt_1_5">#REF!</definedName>
    <definedName name="Convertible_Debt_2_1" localSheetId="0">#REF!</definedName>
    <definedName name="Convertible_Debt_2_1">#REF!</definedName>
    <definedName name="Convertible_Debt_2_2" localSheetId="0">#REF!</definedName>
    <definedName name="Convertible_Debt_2_2">#REF!</definedName>
    <definedName name="Convertible_Debt_2_3" localSheetId="0">#REF!</definedName>
    <definedName name="Convertible_Debt_2_3">#REF!</definedName>
    <definedName name="Convertible_Debt_2_4" localSheetId="0">#REF!</definedName>
    <definedName name="Convertible_Debt_2_4">#REF!</definedName>
    <definedName name="Convertible_Debt_2_5" localSheetId="0">#REF!</definedName>
    <definedName name="Convertible_Debt_2_5">#REF!</definedName>
    <definedName name="Convertible_Debt_3_1" localSheetId="0">#REF!</definedName>
    <definedName name="Convertible_Debt_3_1">#REF!</definedName>
    <definedName name="Convertible_Debt_3_2" localSheetId="0">#REF!</definedName>
    <definedName name="Convertible_Debt_3_2">#REF!</definedName>
    <definedName name="Convertible_Debt_3_3" localSheetId="0">#REF!</definedName>
    <definedName name="Convertible_Debt_3_3">#REF!</definedName>
    <definedName name="Convertible_Debt_3_4" localSheetId="0">#REF!</definedName>
    <definedName name="Convertible_Debt_3_4">#REF!</definedName>
    <definedName name="Convertible_Debt_3_5" localSheetId="0">#REF!</definedName>
    <definedName name="Convertible_Debt_3_5">#REF!</definedName>
    <definedName name="Convertible_Debt_4_1" localSheetId="0">#REF!</definedName>
    <definedName name="Convertible_Debt_4_1">#REF!</definedName>
    <definedName name="Convertible_Debt_4_2" localSheetId="0">#REF!</definedName>
    <definedName name="Convertible_Debt_4_2">#REF!</definedName>
    <definedName name="Convertible_Debt_4_3" localSheetId="0">#REF!</definedName>
    <definedName name="Convertible_Debt_4_3">#REF!</definedName>
    <definedName name="Convertible_Debt_4_4" localSheetId="0">#REF!</definedName>
    <definedName name="Convertible_Debt_4_4">#REF!</definedName>
    <definedName name="Convertible_Debt_4_5" localSheetId="0">#REF!</definedName>
    <definedName name="Convertible_Debt_4_5">#REF!</definedName>
    <definedName name="Convertible_Debt_5_1" localSheetId="0">#REF!</definedName>
    <definedName name="Convertible_Debt_5_1">#REF!</definedName>
    <definedName name="Convertible_Debt_5_2" localSheetId="0">#REF!</definedName>
    <definedName name="Convertible_Debt_5_2">#REF!</definedName>
    <definedName name="Convertible_Debt_5_3" localSheetId="0">#REF!</definedName>
    <definedName name="Convertible_Debt_5_3">#REF!</definedName>
    <definedName name="Convertible_Debt_5_4" localSheetId="0">#REF!</definedName>
    <definedName name="Convertible_Debt_5_4">#REF!</definedName>
    <definedName name="Convertible_Debt_5_5" localSheetId="0">#REF!</definedName>
    <definedName name="Convertible_Debt_5_5">#REF!</definedName>
    <definedName name="Convertible_Debt_6_1" localSheetId="0">#REF!</definedName>
    <definedName name="Convertible_Debt_6_1">#REF!</definedName>
    <definedName name="Convertible_Debt_6_2" localSheetId="0">#REF!</definedName>
    <definedName name="Convertible_Debt_6_2">#REF!</definedName>
    <definedName name="Convertible_Debt_6_3" localSheetId="0">#REF!</definedName>
    <definedName name="Convertible_Debt_6_3">#REF!</definedName>
    <definedName name="Convertible_Debt_6_4" localSheetId="0">#REF!</definedName>
    <definedName name="Convertible_Debt_6_4">#REF!</definedName>
    <definedName name="Convertible_Debt_6_5" localSheetId="0">#REF!</definedName>
    <definedName name="Convertible_Debt_6_5">#REF!</definedName>
    <definedName name="Convertible_Debt_Converted" localSheetId="0">#REF!</definedName>
    <definedName name="Convertible_Debt_Converted">#REF!</definedName>
    <definedName name="Convertible_Preferred_1_1" localSheetId="0">#REF!</definedName>
    <definedName name="Convertible_Preferred_1_1">#REF!</definedName>
    <definedName name="Convertible_Preferred_1_2" localSheetId="0">#REF!</definedName>
    <definedName name="Convertible_Preferred_1_2">#REF!</definedName>
    <definedName name="Convertible_Preferred_1_3" localSheetId="0">#REF!</definedName>
    <definedName name="Convertible_Preferred_1_3">#REF!</definedName>
    <definedName name="Convertible_Preferred_1_4" localSheetId="0">#REF!</definedName>
    <definedName name="Convertible_Preferred_1_4">#REF!</definedName>
    <definedName name="Convertible_Preferred_1_5" localSheetId="0">#REF!</definedName>
    <definedName name="Convertible_Preferred_1_5">#REF!</definedName>
    <definedName name="Convertible_Preferred_2_1" localSheetId="0">#REF!</definedName>
    <definedName name="Convertible_Preferred_2_1">#REF!</definedName>
    <definedName name="Convertible_Preferred_2_2" localSheetId="0">#REF!</definedName>
    <definedName name="Convertible_Preferred_2_2">#REF!</definedName>
    <definedName name="Convertible_Preferred_2_3" localSheetId="0">#REF!</definedName>
    <definedName name="Convertible_Preferred_2_3">#REF!</definedName>
    <definedName name="Convertible_Preferred_2_4" localSheetId="0">#REF!</definedName>
    <definedName name="Convertible_Preferred_2_4">#REF!</definedName>
    <definedName name="Convertible_Preferred_2_5" localSheetId="0">#REF!</definedName>
    <definedName name="Convertible_Preferred_2_5">#REF!</definedName>
    <definedName name="Convertible_Preferred_3_1" localSheetId="0">#REF!</definedName>
    <definedName name="Convertible_Preferred_3_1">#REF!</definedName>
    <definedName name="Convertible_Preferred_3_2" localSheetId="0">#REF!</definedName>
    <definedName name="Convertible_Preferred_3_2">#REF!</definedName>
    <definedName name="Convertible_Preferred_3_3" localSheetId="0">#REF!</definedName>
    <definedName name="Convertible_Preferred_3_3">#REF!</definedName>
    <definedName name="Convertible_Preferred_3_4" localSheetId="0">#REF!</definedName>
    <definedName name="Convertible_Preferred_3_4">#REF!</definedName>
    <definedName name="Convertible_Preferred_3_5" localSheetId="0">#REF!</definedName>
    <definedName name="Convertible_Preferred_3_5">#REF!</definedName>
    <definedName name="Convertible_Preferred_4_1" localSheetId="0">#REF!</definedName>
    <definedName name="Convertible_Preferred_4_1">#REF!</definedName>
    <definedName name="Convertible_Preferred_4_2" localSheetId="0">#REF!</definedName>
    <definedName name="Convertible_Preferred_4_2">#REF!</definedName>
    <definedName name="Convertible_Preferred_4_3" localSheetId="0">#REF!</definedName>
    <definedName name="Convertible_Preferred_4_3">#REF!</definedName>
    <definedName name="Convertible_Preferred_4_4" localSheetId="0">#REF!</definedName>
    <definedName name="Convertible_Preferred_4_4">#REF!</definedName>
    <definedName name="Convertible_Preferred_4_5" localSheetId="0">#REF!</definedName>
    <definedName name="Convertible_Preferred_4_5">#REF!</definedName>
    <definedName name="Convertible_Preferred_5_1" localSheetId="0">#REF!</definedName>
    <definedName name="Convertible_Preferred_5_1">#REF!</definedName>
    <definedName name="Convertible_Preferred_5_2" localSheetId="0">#REF!</definedName>
    <definedName name="Convertible_Preferred_5_2">#REF!</definedName>
    <definedName name="Convertible_Preferred_5_3" localSheetId="0">#REF!</definedName>
    <definedName name="Convertible_Preferred_5_3">#REF!</definedName>
    <definedName name="Convertible_Preferred_5_4" localSheetId="0">#REF!</definedName>
    <definedName name="Convertible_Preferred_5_4">#REF!</definedName>
    <definedName name="Convertible_Preferred_5_5" localSheetId="0">#REF!</definedName>
    <definedName name="Convertible_Preferred_5_5">#REF!</definedName>
    <definedName name="Convertible_Preferred_6_1" localSheetId="0">#REF!</definedName>
    <definedName name="Convertible_Preferred_6_1">#REF!</definedName>
    <definedName name="Convertible_Preferred_6_2" localSheetId="0">#REF!</definedName>
    <definedName name="Convertible_Preferred_6_2">#REF!</definedName>
    <definedName name="Convertible_Preferred_6_3" localSheetId="0">#REF!</definedName>
    <definedName name="Convertible_Preferred_6_3">#REF!</definedName>
    <definedName name="Convertible_Preferred_6_4" localSheetId="0">#REF!</definedName>
    <definedName name="Convertible_Preferred_6_4">#REF!</definedName>
    <definedName name="Convertible_Preferred_6_5" localSheetId="0">#REF!</definedName>
    <definedName name="Convertible_Preferred_6_5">#REF!</definedName>
    <definedName name="Convertible_Preferred_Converted" localSheetId="0">#REF!</definedName>
    <definedName name="Convertible_Preferred_Converted">#REF!</definedName>
    <definedName name="ConvPrefHide" localSheetId="0">#REF!</definedName>
    <definedName name="ConvPrefHide">#REF!</definedName>
    <definedName name="cover" localSheetId="0">#REF!</definedName>
    <definedName name="cover">#REF!</definedName>
    <definedName name="CUR" localSheetId="0">#REF!</definedName>
    <definedName name="CUR">#REF!</definedName>
    <definedName name="curr" localSheetId="0">#REF!</definedName>
    <definedName name="curr">#REF!</definedName>
    <definedName name="Currency_input" localSheetId="0">#REF!</definedName>
    <definedName name="Currency_input">#REF!</definedName>
    <definedName name="Currency_Name" localSheetId="0">#REF!</definedName>
    <definedName name="Currency_Name">#REF!</definedName>
    <definedName name="CurrentSO" localSheetId="0">#REF!</definedName>
    <definedName name="CurrentSO">#REF!</definedName>
    <definedName name="CurrentYear" localSheetId="0">#REF!</definedName>
    <definedName name="CurrentYear">#REF!</definedName>
    <definedName name="Cwvu.GREY_ALL." localSheetId="0">#REF!</definedName>
    <definedName name="Cwvu.GREY_ALL.">#REF!</definedName>
    <definedName name="D" localSheetId="0">#REF!</definedName>
    <definedName name="D">#REF!</definedName>
    <definedName name="DateHeader" localSheetId="0">#REF!</definedName>
    <definedName name="DateHeader">#REF!</definedName>
    <definedName name="DCF" localSheetId="0">#REF!</definedName>
    <definedName name="DCF">#REF!</definedName>
    <definedName name="dd" localSheetId="0">#REF!</definedName>
    <definedName name="dd">#REF!</definedName>
    <definedName name="Debt_1_1" localSheetId="0">#REF!</definedName>
    <definedName name="Debt_1_1">#REF!</definedName>
    <definedName name="Debt_1_2" localSheetId="0">#REF!</definedName>
    <definedName name="Debt_1_2">#REF!</definedName>
    <definedName name="Debt_1_3" localSheetId="0">#REF!</definedName>
    <definedName name="Debt_1_3">#REF!</definedName>
    <definedName name="Debt_1_4" localSheetId="0">#REF!</definedName>
    <definedName name="Debt_1_4">#REF!</definedName>
    <definedName name="Debt_1_5" localSheetId="0">#REF!</definedName>
    <definedName name="Debt_1_5">#REF!</definedName>
    <definedName name="Debt_10_1" localSheetId="0">#REF!</definedName>
    <definedName name="Debt_10_1">#REF!</definedName>
    <definedName name="Debt_10_2" localSheetId="0">#REF!</definedName>
    <definedName name="Debt_10_2">#REF!</definedName>
    <definedName name="Debt_10_3" localSheetId="0">#REF!</definedName>
    <definedName name="Debt_10_3">#REF!</definedName>
    <definedName name="Debt_10_4" localSheetId="0">#REF!</definedName>
    <definedName name="Debt_10_4">#REF!</definedName>
    <definedName name="Debt_10_5" localSheetId="0">#REF!</definedName>
    <definedName name="Debt_10_5">#REF!</definedName>
    <definedName name="Debt_11_1" localSheetId="0">#REF!</definedName>
    <definedName name="Debt_11_1">#REF!</definedName>
    <definedName name="Debt_11_2" localSheetId="0">#REF!</definedName>
    <definedName name="Debt_11_2">#REF!</definedName>
    <definedName name="Debt_11_3" localSheetId="0">#REF!</definedName>
    <definedName name="Debt_11_3">#REF!</definedName>
    <definedName name="Debt_11_4" localSheetId="0">#REF!</definedName>
    <definedName name="Debt_11_4">#REF!</definedName>
    <definedName name="Debt_11_5" localSheetId="0">#REF!</definedName>
    <definedName name="Debt_11_5">#REF!</definedName>
    <definedName name="Debt_12_1" localSheetId="0">#REF!</definedName>
    <definedName name="Debt_12_1">#REF!</definedName>
    <definedName name="Debt_12_2" localSheetId="0">#REF!</definedName>
    <definedName name="Debt_12_2">#REF!</definedName>
    <definedName name="Debt_12_3" localSheetId="0">#REF!</definedName>
    <definedName name="Debt_12_3">#REF!</definedName>
    <definedName name="Debt_12_4" localSheetId="0">#REF!</definedName>
    <definedName name="Debt_12_4">#REF!</definedName>
    <definedName name="Debt_12_5" localSheetId="0">#REF!</definedName>
    <definedName name="Debt_12_5">#REF!</definedName>
    <definedName name="Debt_13_1" localSheetId="0">#REF!</definedName>
    <definedName name="Debt_13_1">#REF!</definedName>
    <definedName name="Debt_13_2" localSheetId="0">#REF!</definedName>
    <definedName name="Debt_13_2">#REF!</definedName>
    <definedName name="Debt_13_3" localSheetId="0">#REF!</definedName>
    <definedName name="Debt_13_3">#REF!</definedName>
    <definedName name="Debt_13_4" localSheetId="0">#REF!</definedName>
    <definedName name="Debt_13_4">#REF!</definedName>
    <definedName name="Debt_13_5" localSheetId="0">#REF!</definedName>
    <definedName name="Debt_13_5">#REF!</definedName>
    <definedName name="Debt_14_1" localSheetId="0">#REF!</definedName>
    <definedName name="Debt_14_1">#REF!</definedName>
    <definedName name="Debt_14_2" localSheetId="0">#REF!</definedName>
    <definedName name="Debt_14_2">#REF!</definedName>
    <definedName name="Debt_14_3" localSheetId="0">#REF!</definedName>
    <definedName name="Debt_14_3">#REF!</definedName>
    <definedName name="Debt_14_4" localSheetId="0">#REF!</definedName>
    <definedName name="Debt_14_4">#REF!</definedName>
    <definedName name="Debt_14_5" localSheetId="0">#REF!</definedName>
    <definedName name="Debt_14_5">#REF!</definedName>
    <definedName name="Debt_15_1" localSheetId="0">#REF!</definedName>
    <definedName name="Debt_15_1">#REF!</definedName>
    <definedName name="Debt_15_2" localSheetId="0">#REF!</definedName>
    <definedName name="Debt_15_2">#REF!</definedName>
    <definedName name="Debt_15_3" localSheetId="0">#REF!</definedName>
    <definedName name="Debt_15_3">#REF!</definedName>
    <definedName name="Debt_15_4" localSheetId="0">#REF!</definedName>
    <definedName name="Debt_15_4">#REF!</definedName>
    <definedName name="Debt_15_5" localSheetId="0">#REF!</definedName>
    <definedName name="Debt_15_5">#REF!</definedName>
    <definedName name="Debt_16_1" localSheetId="0">#REF!</definedName>
    <definedName name="Debt_16_1">#REF!</definedName>
    <definedName name="Debt_16_2" localSheetId="0">#REF!</definedName>
    <definedName name="Debt_16_2">#REF!</definedName>
    <definedName name="Debt_16_3" localSheetId="0">#REF!</definedName>
    <definedName name="Debt_16_3">#REF!</definedName>
    <definedName name="Debt_16_4" localSheetId="0">#REF!</definedName>
    <definedName name="Debt_16_4">#REF!</definedName>
    <definedName name="Debt_16_5" localSheetId="0">#REF!</definedName>
    <definedName name="Debt_16_5">#REF!</definedName>
    <definedName name="Debt_17_1" localSheetId="0">#REF!</definedName>
    <definedName name="Debt_17_1">#REF!</definedName>
    <definedName name="Debt_17_2" localSheetId="0">#REF!</definedName>
    <definedName name="Debt_17_2">#REF!</definedName>
    <definedName name="Debt_17_3" localSheetId="0">#REF!</definedName>
    <definedName name="Debt_17_3">#REF!</definedName>
    <definedName name="Debt_17_4" localSheetId="0">#REF!</definedName>
    <definedName name="Debt_17_4">#REF!</definedName>
    <definedName name="Debt_17_5" localSheetId="0">#REF!</definedName>
    <definedName name="Debt_17_5">#REF!</definedName>
    <definedName name="Debt_18_1" localSheetId="0">#REF!</definedName>
    <definedName name="Debt_18_1">#REF!</definedName>
    <definedName name="Debt_18_2" localSheetId="0">#REF!</definedName>
    <definedName name="Debt_18_2">#REF!</definedName>
    <definedName name="Debt_18_3" localSheetId="0">#REF!</definedName>
    <definedName name="Debt_18_3">#REF!</definedName>
    <definedName name="Debt_18_4" localSheetId="0">#REF!</definedName>
    <definedName name="Debt_18_4">#REF!</definedName>
    <definedName name="Debt_18_5" localSheetId="0">#REF!</definedName>
    <definedName name="Debt_18_5">#REF!</definedName>
    <definedName name="Debt_19_1" localSheetId="0">#REF!</definedName>
    <definedName name="Debt_19_1">#REF!</definedName>
    <definedName name="Debt_19_2" localSheetId="0">#REF!</definedName>
    <definedName name="Debt_19_2">#REF!</definedName>
    <definedName name="Debt_19_3" localSheetId="0">#REF!</definedName>
    <definedName name="Debt_19_3">#REF!</definedName>
    <definedName name="Debt_19_4" localSheetId="0">#REF!</definedName>
    <definedName name="Debt_19_4">#REF!</definedName>
    <definedName name="Debt_19_5" localSheetId="0">#REF!</definedName>
    <definedName name="Debt_19_5">#REF!</definedName>
    <definedName name="Debt_2_1" localSheetId="0">#REF!</definedName>
    <definedName name="Debt_2_1">#REF!</definedName>
    <definedName name="Debt_2_2" localSheetId="0">#REF!</definedName>
    <definedName name="Debt_2_2">#REF!</definedName>
    <definedName name="Debt_2_3" localSheetId="0">#REF!</definedName>
    <definedName name="Debt_2_3">#REF!</definedName>
    <definedName name="Debt_2_4" localSheetId="0">#REF!</definedName>
    <definedName name="Debt_2_4">#REF!</definedName>
    <definedName name="Debt_2_5" localSheetId="0">#REF!</definedName>
    <definedName name="Debt_2_5">#REF!</definedName>
    <definedName name="Debt_3_1" localSheetId="0">#REF!</definedName>
    <definedName name="Debt_3_1">#REF!</definedName>
    <definedName name="Debt_3_2" localSheetId="0">#REF!</definedName>
    <definedName name="Debt_3_2">#REF!</definedName>
    <definedName name="Debt_3_3" localSheetId="0">#REF!</definedName>
    <definedName name="Debt_3_3">#REF!</definedName>
    <definedName name="Debt_3_4" localSheetId="0">#REF!</definedName>
    <definedName name="Debt_3_4">#REF!</definedName>
    <definedName name="Debt_3_5" localSheetId="0">#REF!</definedName>
    <definedName name="Debt_3_5">#REF!</definedName>
    <definedName name="Debt_4_1" localSheetId="0">#REF!</definedName>
    <definedName name="Debt_4_1">#REF!</definedName>
    <definedName name="Debt_4_2" localSheetId="0">#REF!</definedName>
    <definedName name="Debt_4_2">#REF!</definedName>
    <definedName name="Debt_4_3" localSheetId="0">#REF!</definedName>
    <definedName name="Debt_4_3">#REF!</definedName>
    <definedName name="Debt_4_4" localSheetId="0">#REF!</definedName>
    <definedName name="Debt_4_4">#REF!</definedName>
    <definedName name="Debt_4_5" localSheetId="0">#REF!</definedName>
    <definedName name="Debt_4_5">#REF!</definedName>
    <definedName name="Debt_5_1" localSheetId="0">#REF!</definedName>
    <definedName name="Debt_5_1">#REF!</definedName>
    <definedName name="Debt_5_2" localSheetId="0">#REF!</definedName>
    <definedName name="Debt_5_2">#REF!</definedName>
    <definedName name="Debt_5_3" localSheetId="0">#REF!</definedName>
    <definedName name="Debt_5_3">#REF!</definedName>
    <definedName name="Debt_5_4" localSheetId="0">#REF!</definedName>
    <definedName name="Debt_5_4">#REF!</definedName>
    <definedName name="Debt_5_5" localSheetId="0">#REF!</definedName>
    <definedName name="Debt_5_5">#REF!</definedName>
    <definedName name="Debt_6_1" localSheetId="0">#REF!</definedName>
    <definedName name="Debt_6_1">#REF!</definedName>
    <definedName name="Debt_6_2" localSheetId="0">#REF!</definedName>
    <definedName name="Debt_6_2">#REF!</definedName>
    <definedName name="Debt_6_3" localSheetId="0">#REF!</definedName>
    <definedName name="Debt_6_3">#REF!</definedName>
    <definedName name="Debt_6_4" localSheetId="0">#REF!</definedName>
    <definedName name="Debt_6_4">#REF!</definedName>
    <definedName name="Debt_6_5" localSheetId="0">#REF!</definedName>
    <definedName name="Debt_6_5">#REF!</definedName>
    <definedName name="Debt_7_1" localSheetId="0">#REF!</definedName>
    <definedName name="Debt_7_1">#REF!</definedName>
    <definedName name="Debt_7_2" localSheetId="0">#REF!</definedName>
    <definedName name="Debt_7_2">#REF!</definedName>
    <definedName name="Debt_7_3" localSheetId="0">#REF!</definedName>
    <definedName name="Debt_7_3">#REF!</definedName>
    <definedName name="Debt_7_4" localSheetId="0">#REF!</definedName>
    <definedName name="Debt_7_4">#REF!</definedName>
    <definedName name="Debt_7_5" localSheetId="0">#REF!</definedName>
    <definedName name="Debt_7_5">#REF!</definedName>
    <definedName name="Debt_8_1" localSheetId="0">#REF!</definedName>
    <definedName name="Debt_8_1">#REF!</definedName>
    <definedName name="Debt_8_2" localSheetId="0">#REF!</definedName>
    <definedName name="Debt_8_2">#REF!</definedName>
    <definedName name="Debt_8_3" localSheetId="0">#REF!</definedName>
    <definedName name="Debt_8_3">#REF!</definedName>
    <definedName name="Debt_8_4" localSheetId="0">#REF!</definedName>
    <definedName name="Debt_8_4">#REF!</definedName>
    <definedName name="Debt_8_5" localSheetId="0">#REF!</definedName>
    <definedName name="Debt_8_5">#REF!</definedName>
    <definedName name="Debt_9_1" localSheetId="0">#REF!</definedName>
    <definedName name="Debt_9_1">#REF!</definedName>
    <definedName name="Debt_9_2" localSheetId="0">#REF!</definedName>
    <definedName name="Debt_9_2">#REF!</definedName>
    <definedName name="Debt_9_3" localSheetId="0">#REF!</definedName>
    <definedName name="Debt_9_3">#REF!</definedName>
    <definedName name="Debt_9_4" localSheetId="0">#REF!</definedName>
    <definedName name="Debt_9_4">#REF!</definedName>
    <definedName name="Debt_9_5" localSheetId="0">#REF!</definedName>
    <definedName name="Debt_9_5">#REF!</definedName>
    <definedName name="DebtHide" localSheetId="0">#REF!</definedName>
    <definedName name="DebtHide">#REF!</definedName>
    <definedName name="dem" localSheetId="0">#REF!</definedName>
    <definedName name="dem">#REF!</definedName>
    <definedName name="Denomination" localSheetId="0">#REF!</definedName>
    <definedName name="Denomination">#REF!</definedName>
    <definedName name="DESART" localSheetId="0">#REF!</definedName>
    <definedName name="DESART">#REF!</definedName>
    <definedName name="DESGRU" localSheetId="0">#REF!</definedName>
    <definedName name="DESGRU">#REF!</definedName>
    <definedName name="DilutedShares" localSheetId="0">#REF!</definedName>
    <definedName name="DilutedShares">#REF!</definedName>
    <definedName name="DiscountYears" localSheetId="0">#REF!</definedName>
    <definedName name="DiscountYears">#REF!</definedName>
    <definedName name="DollarHeader" localSheetId="0">#REF!</definedName>
    <definedName name="DollarHeader">#REF!</definedName>
    <definedName name="Dollars" localSheetId="0">#REF!</definedName>
    <definedName name="Dollars">#REF!</definedName>
    <definedName name="DPS" localSheetId="0">#REF!</definedName>
    <definedName name="DPS">#REF!</definedName>
    <definedName name="Druck_neu" localSheetId="0">#REF!</definedName>
    <definedName name="Druck_neu">#REF!</definedName>
    <definedName name="DTTCapex" localSheetId="0">#REF!</definedName>
    <definedName name="DTTCapex">#REF!</definedName>
    <definedName name="E" localSheetId="0">#REF!</definedName>
    <definedName name="E">#REF!</definedName>
    <definedName name="ee" localSheetId="0">#REF!</definedName>
    <definedName name="ee">#REF!</definedName>
    <definedName name="eeeeeeeee" localSheetId="0">#REF!</definedName>
    <definedName name="eeeeeeeee">#REF!</definedName>
    <definedName name="eeeeeeeeeeee" localSheetId="0">#REF!</definedName>
    <definedName name="eeeeeeeeeeee">#REF!</definedName>
    <definedName name="eeeeeeeeeeeeeee" localSheetId="0">#REF!</definedName>
    <definedName name="eeeeeeeeeeeeeee">#REF!</definedName>
    <definedName name="ENDBODY" localSheetId="0">#REF!</definedName>
    <definedName name="ENDBODY">#REF!</definedName>
    <definedName name="EQUITY" localSheetId="0">#REF!</definedName>
    <definedName name="EQUITY">#REF!</definedName>
    <definedName name="er" localSheetId="0">#REF!</definedName>
    <definedName name="er">#REF!</definedName>
    <definedName name="ert" localSheetId="0">#REF!</definedName>
    <definedName name="ert">#REF!</definedName>
    <definedName name="ESISTE" localSheetId="0">#REF!</definedName>
    <definedName name="ESISTE">#REF!</definedName>
    <definedName name="etrg" localSheetId="0">#REF!</definedName>
    <definedName name="etrg">#REF!</definedName>
    <definedName name="etrrez" localSheetId="0">#REF!</definedName>
    <definedName name="etrrez">#REF!</definedName>
    <definedName name="ex" localSheetId="0">#REF!</definedName>
    <definedName name="ex">#REF!</definedName>
    <definedName name="ex_bp" localSheetId="0">#REF!</definedName>
    <definedName name="ex_bp">#REF!</definedName>
    <definedName name="ExitYear" localSheetId="0">#REF!</definedName>
    <definedName name="ExitYear">#REF!</definedName>
    <definedName name="F" localSheetId="0">#REF!</definedName>
    <definedName name="F">#REF!</definedName>
    <definedName name="fcal" localSheetId="0">#REF!</definedName>
    <definedName name="fcal">#REF!</definedName>
    <definedName name="ff" localSheetId="0">#REF!</definedName>
    <definedName name="ff">#REF!</definedName>
    <definedName name="Fin" localSheetId="0">#REF!</definedName>
    <definedName name="Fin">#REF!</definedName>
    <definedName name="Finance_Lease" localSheetId="0">#REF!</definedName>
    <definedName name="Finance_Lease">#REF!</definedName>
    <definedName name="FinancingInput" localSheetId="0">#REF!</definedName>
    <definedName name="FinancingInput">#REF!</definedName>
    <definedName name="FinancingSpreads" localSheetId="0">#REF!</definedName>
    <definedName name="FinancingSpreads">#REF!</definedName>
    <definedName name="FinancingStructures" localSheetId="0">#REF!</definedName>
    <definedName name="FinancingStructures">#REF!</definedName>
    <definedName name="FormatFix" localSheetId="0">#REF!</definedName>
    <definedName name="FormatFix">#REF!</definedName>
    <definedName name="frf" localSheetId="0">#REF!</definedName>
    <definedName name="frf">#REF!</definedName>
    <definedName name="FX" localSheetId="0">#REF!</definedName>
    <definedName name="FX">#REF!</definedName>
    <definedName name="G" localSheetId="0">#REF!</definedName>
    <definedName name="G">#REF!</definedName>
    <definedName name="Graph1_Price_max" localSheetId="0">#REF!</definedName>
    <definedName name="Graph1_Price_max">#REF!</definedName>
    <definedName name="GRUPPO" localSheetId="0">#REF!</definedName>
    <definedName name="GRUPPO">#REF!</definedName>
    <definedName name="gw" localSheetId="0">#REF!</definedName>
    <definedName name="gw">#REF!</definedName>
    <definedName name="H" localSheetId="0">#REF!</definedName>
    <definedName name="H">#REF!</definedName>
    <definedName name="Hardwire" localSheetId="0">#REF!</definedName>
    <definedName name="Hardwire">#REF!</definedName>
    <definedName name="Hidden" localSheetId="0">#REF!</definedName>
    <definedName name="Hidden">#REF!</definedName>
    <definedName name="Hidden2" localSheetId="0">#REF!</definedName>
    <definedName name="Hidden2">#REF!</definedName>
    <definedName name="Hidden3" localSheetId="0">#REF!</definedName>
    <definedName name="Hidden3">#REF!</definedName>
    <definedName name="Hidden4" localSheetId="0">#REF!</definedName>
    <definedName name="Hidden4">#REF!</definedName>
    <definedName name="Hidden5" localSheetId="0">#REF!</definedName>
    <definedName name="Hidden5">#REF!</definedName>
    <definedName name="hiöbhiolioluo" localSheetId="0">#REF!</definedName>
    <definedName name="hiöbhiolioluo">#REF!</definedName>
    <definedName name="hioöioö" localSheetId="0">#REF!</definedName>
    <definedName name="hioöioö">#REF!</definedName>
    <definedName name="i" localSheetId="0">#REF!</definedName>
    <definedName name="i">#REF!</definedName>
    <definedName name="IMPLIED" localSheetId="0">#REF!</definedName>
    <definedName name="IMPLIED">#REF!</definedName>
    <definedName name="implied_value" localSheetId="0">#REF!</definedName>
    <definedName name="implied_value">#REF!</definedName>
    <definedName name="ImpliedFX" localSheetId="0">#REF!</definedName>
    <definedName name="ImpliedFX">#REF!</definedName>
    <definedName name="Impvalue" localSheetId="0">#REF!</definedName>
    <definedName name="Impvalue">#REF!</definedName>
    <definedName name="INDROT" localSheetId="0">#REF!</definedName>
    <definedName name="INDROT">#REF!</definedName>
    <definedName name="InternationalInput" localSheetId="0">#REF!</definedName>
    <definedName name="InternationalInput">#REF!</definedName>
    <definedName name="IPO" localSheetId="0">#REF!</definedName>
    <definedName name="IPO">#REF!</definedName>
    <definedName name="IPOInput" localSheetId="0">#REF!</definedName>
    <definedName name="IPOInput">#REF!</definedName>
    <definedName name="IS" localSheetId="0">#REF!</definedName>
    <definedName name="IS">#REF!</definedName>
    <definedName name="iso_code" localSheetId="0">#REF!</definedName>
    <definedName name="iso_code">#REF!</definedName>
    <definedName name="iso_code2" localSheetId="0">#REF!</definedName>
    <definedName name="iso_code2">#REF!</definedName>
    <definedName name="J" localSheetId="0">#REF!</definedName>
    <definedName name="J">#REF!</definedName>
    <definedName name="K" localSheetId="0">#REF!</definedName>
    <definedName name="K">#REF!</definedName>
    <definedName name="LBO" localSheetId="0">#REF!</definedName>
    <definedName name="LBO">#REF!</definedName>
    <definedName name="LBOIPOExit1" localSheetId="0">#REF!</definedName>
    <definedName name="LBOIPOExit1">#REF!</definedName>
    <definedName name="LBOIPOExit2" localSheetId="0">#REF!</definedName>
    <definedName name="LBOIPOExit2">#REF!</definedName>
    <definedName name="LBOMinCash" localSheetId="0">#REF!</definedName>
    <definedName name="LBOMinCash">#REF!</definedName>
    <definedName name="LBOSaleExit1" localSheetId="0">#REF!</definedName>
    <definedName name="LBOSaleExit1">#REF!</definedName>
    <definedName name="LBOSaleExit2" localSheetId="0">#REF!</definedName>
    <definedName name="LBOSaleExit2">#REF!</definedName>
    <definedName name="LFY" localSheetId="0">#REF!</definedName>
    <definedName name="LFY">#REF!</definedName>
    <definedName name="ll" localSheetId="0">#REF!</definedName>
    <definedName name="ll">#REF!</definedName>
    <definedName name="Lookup_MONTH" localSheetId="0">#REF!</definedName>
    <definedName name="Lookup_MONTH">#REF!</definedName>
    <definedName name="LookUpRange" localSheetId="0">#REF!</definedName>
    <definedName name="LookUpRange">#REF!</definedName>
    <definedName name="ls02.Selected" localSheetId="0">#REF!</definedName>
    <definedName name="ls02.Selected">#REF!</definedName>
    <definedName name="LTM" localSheetId="0">#REF!</definedName>
    <definedName name="LTM">#REF!</definedName>
    <definedName name="LTMSUMMARY" localSheetId="0">#REF!</definedName>
    <definedName name="LTMSUMMARY">#REF!</definedName>
    <definedName name="M" localSheetId="0">#REF!</definedName>
    <definedName name="M">#REF!</definedName>
    <definedName name="maintcapex_baseyr" localSheetId="0">#REF!</definedName>
    <definedName name="maintcapex_baseyr">#REF!</definedName>
    <definedName name="maintenance_capex_ebitda" localSheetId="0">#REF!</definedName>
    <definedName name="maintenance_capex_ebitda">#REF!</definedName>
    <definedName name="market_cap" localSheetId="0">#REF!</definedName>
    <definedName name="market_cap">#REF!</definedName>
    <definedName name="MarketPrice" localSheetId="0">#REF!</definedName>
    <definedName name="MarketPrice">#REF!</definedName>
    <definedName name="Maturities" localSheetId="0">#REF!</definedName>
    <definedName name="Maturities">#REF!</definedName>
    <definedName name="Measures" localSheetId="0">#REF!</definedName>
    <definedName name="Measures">#REF!</definedName>
    <definedName name="metric_input" localSheetId="0">#REF!</definedName>
    <definedName name="metric_input">#REF!</definedName>
    <definedName name="Metric_Outlier_Input" localSheetId="0">#REF!</definedName>
    <definedName name="Metric_Outlier_Input">#REF!</definedName>
    <definedName name="Metric_Outlier_Value" localSheetId="0">#REF!</definedName>
    <definedName name="Metric_Outlier_Value">#REF!</definedName>
    <definedName name="Metric_source" localSheetId="0">#REF!</definedName>
    <definedName name="Metric_source">#REF!</definedName>
    <definedName name="MetricColumn" localSheetId="0">#REF!</definedName>
    <definedName name="MetricColumn">#REF!</definedName>
    <definedName name="Minimum_Cash" localSheetId="0">#REF!</definedName>
    <definedName name="Minimum_Cash">#REF!</definedName>
    <definedName name="MinorityInterestInIncome" localSheetId="0">#REF!</definedName>
    <definedName name="MinorityInterestInIncome">#REF!</definedName>
    <definedName name="MOREASS" localSheetId="0">#REF!</definedName>
    <definedName name="MOREASS">#REF!</definedName>
    <definedName name="multiples" localSheetId="0">#REF!</definedName>
    <definedName name="multiples">#REF!</definedName>
    <definedName name="n" localSheetId="0">#REF!</definedName>
    <definedName name="n">#REF!</definedName>
    <definedName name="NetDebt" localSheetId="0">#REF!</definedName>
    <definedName name="NetDebt">#REF!</definedName>
    <definedName name="Num_of_SIC" localSheetId="0">#REF!</definedName>
    <definedName name="Num_of_SIC">#REF!</definedName>
    <definedName name="O" localSheetId="0">#REF!</definedName>
    <definedName name="O">#REF!</definedName>
    <definedName name="one" localSheetId="0">#REF!</definedName>
    <definedName name="one">#REF!</definedName>
    <definedName name="OOOOOOOOOOO" localSheetId="0">#REF!</definedName>
    <definedName name="OOOOOOOOOOO">#REF!</definedName>
    <definedName name="Option_Proceeds" localSheetId="0">#REF!</definedName>
    <definedName name="Option_Proceeds">#REF!</definedName>
    <definedName name="OptionHide" localSheetId="0">#REF!</definedName>
    <definedName name="OptionHide">#REF!</definedName>
    <definedName name="Options_and_Warrants_1_1" localSheetId="0">#REF!</definedName>
    <definedName name="Options_and_Warrants_1_1">#REF!</definedName>
    <definedName name="Options_and_Warrants_1_2" localSheetId="0">#REF!</definedName>
    <definedName name="Options_and_Warrants_1_2">#REF!</definedName>
    <definedName name="Options_and_Warrants_1_3" localSheetId="0">#REF!</definedName>
    <definedName name="Options_and_Warrants_1_3">#REF!</definedName>
    <definedName name="Options_and_Warrants_1_4" localSheetId="0">#REF!</definedName>
    <definedName name="Options_and_Warrants_1_4">#REF!</definedName>
    <definedName name="Options_and_Warrants_2_1" localSheetId="0">#REF!</definedName>
    <definedName name="Options_and_Warrants_2_1">#REF!</definedName>
    <definedName name="Options_and_Warrants_2_2" localSheetId="0">#REF!</definedName>
    <definedName name="Options_and_Warrants_2_2">#REF!</definedName>
    <definedName name="Options_and_Warrants_2_3" localSheetId="0">#REF!</definedName>
    <definedName name="Options_and_Warrants_2_3">#REF!</definedName>
    <definedName name="Options_and_Warrants_2_4" localSheetId="0">#REF!</definedName>
    <definedName name="Options_and_Warrants_2_4">#REF!</definedName>
    <definedName name="Options_and_Warrants_3_1" localSheetId="0">#REF!</definedName>
    <definedName name="Options_and_Warrants_3_1">#REF!</definedName>
    <definedName name="Options_and_Warrants_3_2" localSheetId="0">#REF!</definedName>
    <definedName name="Options_and_Warrants_3_2">#REF!</definedName>
    <definedName name="Options_and_Warrants_3_3" localSheetId="0">#REF!</definedName>
    <definedName name="Options_and_Warrants_3_3">#REF!</definedName>
    <definedName name="Options_and_Warrants_3_4" localSheetId="0">#REF!</definedName>
    <definedName name="Options_and_Warrants_3_4">#REF!</definedName>
    <definedName name="Options_and_Warrants_4_1" localSheetId="0">#REF!</definedName>
    <definedName name="Options_and_Warrants_4_1">#REF!</definedName>
    <definedName name="Options_and_Warrants_4_2" localSheetId="0">#REF!</definedName>
    <definedName name="Options_and_Warrants_4_2">#REF!</definedName>
    <definedName name="Options_and_Warrants_4_3" localSheetId="0">#REF!</definedName>
    <definedName name="Options_and_Warrants_4_3">#REF!</definedName>
    <definedName name="Options_and_Warrants_4_4" localSheetId="0">#REF!</definedName>
    <definedName name="Options_and_Warrants_4_4">#REF!</definedName>
    <definedName name="Options_and_Warrants_5_1" localSheetId="0">#REF!</definedName>
    <definedName name="Options_and_Warrants_5_1">#REF!</definedName>
    <definedName name="Options_and_Warrants_5_2" localSheetId="0">#REF!</definedName>
    <definedName name="Options_and_Warrants_5_2">#REF!</definedName>
    <definedName name="Options_and_Warrants_5_3" localSheetId="0">#REF!</definedName>
    <definedName name="Options_and_Warrants_5_3">#REF!</definedName>
    <definedName name="Options_and_Warrants_5_4" localSheetId="0">#REF!</definedName>
    <definedName name="Options_and_Warrants_5_4">#REF!</definedName>
    <definedName name="Options_and_Warrants_6_1" localSheetId="0">#REF!</definedName>
    <definedName name="Options_and_Warrants_6_1">#REF!</definedName>
    <definedName name="Options_and_Warrants_6_2" localSheetId="0">#REF!</definedName>
    <definedName name="Options_and_Warrants_6_2">#REF!</definedName>
    <definedName name="Options_and_Warrants_6_3" localSheetId="0">#REF!</definedName>
    <definedName name="Options_and_Warrants_6_3">#REF!</definedName>
    <definedName name="Options_and_Warrants_6_4" localSheetId="0">#REF!</definedName>
    <definedName name="Options_and_Warrants_6_4">#REF!</definedName>
    <definedName name="Options_and_Warrants_7_1" localSheetId="0">#REF!</definedName>
    <definedName name="Options_and_Warrants_7_1">#REF!</definedName>
    <definedName name="Options_and_Warrants_7_2" localSheetId="0">#REF!</definedName>
    <definedName name="Options_and_Warrants_7_2">#REF!</definedName>
    <definedName name="Options_and_Warrants_7_3" localSheetId="0">#REF!</definedName>
    <definedName name="Options_and_Warrants_7_3">#REF!</definedName>
    <definedName name="Options_and_Warrants_7_4" localSheetId="0">#REF!</definedName>
    <definedName name="Options_and_Warrants_7_4">#REF!</definedName>
    <definedName name="Order_input" localSheetId="0">#REF!</definedName>
    <definedName name="Order_input">#REF!</definedName>
    <definedName name="order_source" localSheetId="0">#REF!</definedName>
    <definedName name="order_source">#REF!</definedName>
    <definedName name="orgebitda_growthrate" localSheetId="0">#REF!</definedName>
    <definedName name="orgebitda_growthrate">#REF!</definedName>
    <definedName name="OtherCurrency" localSheetId="0">#REF!</definedName>
    <definedName name="OtherCurrency">#REF!</definedName>
    <definedName name="OtherExchangeRate" localSheetId="0">#REF!</definedName>
    <definedName name="OtherExchangeRate">#REF!</definedName>
    <definedName name="output" localSheetId="0">#REF!</definedName>
    <definedName name="output">#REF!</definedName>
    <definedName name="OWN" localSheetId="0">#REF!</definedName>
    <definedName name="OWN">#REF!</definedName>
    <definedName name="p" localSheetId="0">#REF!</definedName>
    <definedName name="p">#REF!</definedName>
    <definedName name="p_Amort" localSheetId="0">#REF!</definedName>
    <definedName name="p_Amort">#REF!</definedName>
    <definedName name="p_Assump" localSheetId="0">#REF!</definedName>
    <definedName name="p_Assump">#REF!</definedName>
    <definedName name="p_BS" localSheetId="0">#REF!</definedName>
    <definedName name="p_BS">#REF!</definedName>
    <definedName name="p_CFS" localSheetId="0">#REF!</definedName>
    <definedName name="p_CFS">#REF!</definedName>
    <definedName name="p_ConvDebt" localSheetId="0">#REF!</definedName>
    <definedName name="p_ConvDebt">#REF!</definedName>
    <definedName name="p_ConvPref" localSheetId="0">#REF!</definedName>
    <definedName name="p_ConvPref">#REF!</definedName>
    <definedName name="p_DCF" localSheetId="0">#REF!</definedName>
    <definedName name="p_DCF">#REF!</definedName>
    <definedName name="p_DCF5" localSheetId="0">#REF!</definedName>
    <definedName name="p_DCF5">#REF!</definedName>
    <definedName name="p_DebtBreakdownA" localSheetId="0">#REF!</definedName>
    <definedName name="p_DebtBreakdownA">#REF!</definedName>
    <definedName name="p_DebtBreakdownB" localSheetId="0">#REF!</definedName>
    <definedName name="p_DebtBreakdownB">#REF!</definedName>
    <definedName name="p_DebtBreakdownC" localSheetId="0">#REF!</definedName>
    <definedName name="p_DebtBreakdownC">#REF!</definedName>
    <definedName name="p_DebtBreakdownD" localSheetId="0">#REF!</definedName>
    <definedName name="p_DebtBreakdownD">#REF!</definedName>
    <definedName name="p_DebtSummary" localSheetId="0">#REF!</definedName>
    <definedName name="p_DebtSummary">#REF!</definedName>
    <definedName name="p_Depr1" localSheetId="0">#REF!</definedName>
    <definedName name="p_Depr1">#REF!</definedName>
    <definedName name="p_Depr2" localSheetId="0">#REF!</definedName>
    <definedName name="p_Depr2">#REF!</definedName>
    <definedName name="p_Depr3" localSheetId="0">#REF!</definedName>
    <definedName name="p_Depr3">#REF!</definedName>
    <definedName name="p_Depr4" localSheetId="0">#REF!</definedName>
    <definedName name="p_Depr4">#REF!</definedName>
    <definedName name="p_Depr5" localSheetId="0">#REF!</definedName>
    <definedName name="p_Depr5">#REF!</definedName>
    <definedName name="p_DiscretionaryDebt" localSheetId="0">#REF!</definedName>
    <definedName name="p_DiscretionaryDebt">#REF!</definedName>
    <definedName name="p_EVA" localSheetId="0">#REF!</definedName>
    <definedName name="p_EVA">#REF!</definedName>
    <definedName name="p_FirmValue" localSheetId="0">#REF!</definedName>
    <definedName name="p_FirmValue">#REF!</definedName>
    <definedName name="p_football" localSheetId="0">#REF!</definedName>
    <definedName name="p_football">#REF!</definedName>
    <definedName name="p_IncomeStatement" localSheetId="0">#REF!</definedName>
    <definedName name="p_IncomeStatement">#REF!</definedName>
    <definedName name="p_Index" localSheetId="0">#REF!</definedName>
    <definedName name="p_Index">#REF!</definedName>
    <definedName name="p_InterestExp" localSheetId="0">#REF!</definedName>
    <definedName name="p_InterestExp">#REF!</definedName>
    <definedName name="p_LBO_Amort" localSheetId="0">#REF!</definedName>
    <definedName name="p_LBO_Amort">#REF!</definedName>
    <definedName name="p_LBO_BS" localSheetId="0">#REF!</definedName>
    <definedName name="p_LBO_BS">#REF!</definedName>
    <definedName name="p_LBO_BS_Adj" localSheetId="0">#REF!</definedName>
    <definedName name="p_LBO_BS_Adj">#REF!</definedName>
    <definedName name="p_LBO_CF" localSheetId="0">#REF!</definedName>
    <definedName name="p_LBO_CF">#REF!</definedName>
    <definedName name="p_LBO_Credit_Stats" localSheetId="0">#REF!</definedName>
    <definedName name="p_LBO_Credit_Stats">#REF!</definedName>
    <definedName name="p_LBO_Debt" localSheetId="0">#REF!</definedName>
    <definedName name="p_LBO_Debt">#REF!</definedName>
    <definedName name="p_LBO_DebtA" localSheetId="0">#REF!</definedName>
    <definedName name="p_LBO_DebtA">#REF!</definedName>
    <definedName name="p_LBO_DebtB" localSheetId="0">#REF!</definedName>
    <definedName name="p_LBO_DebtB">#REF!</definedName>
    <definedName name="p_LBO_IPOreturncalc" localSheetId="0">#REF!</definedName>
    <definedName name="p_LBO_IPOreturncalc">#REF!</definedName>
    <definedName name="p_LBO_IPOreturncalcB" localSheetId="0">#REF!</definedName>
    <definedName name="p_LBO_IPOreturncalcB">#REF!</definedName>
    <definedName name="p_LBO_IPOreturncalcC" localSheetId="0">#REF!</definedName>
    <definedName name="p_LBO_IPOreturncalcC">#REF!</definedName>
    <definedName name="p_LBO_IS" localSheetId="0">#REF!</definedName>
    <definedName name="p_LBO_IS">#REF!</definedName>
    <definedName name="p_LBO_Operating" localSheetId="0">#REF!</definedName>
    <definedName name="p_LBO_Operating">#REF!</definedName>
    <definedName name="p_LBO_returncalc" localSheetId="0">#REF!</definedName>
    <definedName name="p_LBO_returncalc">#REF!</definedName>
    <definedName name="p_LBO_returncalcb" localSheetId="0">#REF!</definedName>
    <definedName name="p_LBO_returncalcb">#REF!</definedName>
    <definedName name="p_LBO_Returns" localSheetId="0">#REF!</definedName>
    <definedName name="p_LBO_Returns">#REF!</definedName>
    <definedName name="p_LBO_SO" localSheetId="0">#REF!</definedName>
    <definedName name="p_LBO_SO">#REF!</definedName>
    <definedName name="p_LBO_Summary" localSheetId="0">#REF!</definedName>
    <definedName name="p_LBO_Summary">#REF!</definedName>
    <definedName name="p_LBO_Tax" localSheetId="0">#REF!</definedName>
    <definedName name="p_LBO_Tax">#REF!</definedName>
    <definedName name="p_LTM_BS" localSheetId="0">#REF!</definedName>
    <definedName name="p_LTM_BS">#REF!</definedName>
    <definedName name="p_LTM_IS" localSheetId="0">#REF!</definedName>
    <definedName name="p_LTM_IS">#REF!</definedName>
    <definedName name="p_MandatoryDebt" localSheetId="0">#REF!</definedName>
    <definedName name="p_MandatoryDebt">#REF!</definedName>
    <definedName name="p_Options" localSheetId="0">#REF!</definedName>
    <definedName name="p_Options">#REF!</definedName>
    <definedName name="p_Preferred" localSheetId="0">#REF!</definedName>
    <definedName name="p_Preferred">#REF!</definedName>
    <definedName name="p_Premium" localSheetId="0">#REF!</definedName>
    <definedName name="p_Premium">#REF!</definedName>
    <definedName name="p_SharesOutstanding" localSheetId="0">#REF!</definedName>
    <definedName name="p_SharesOutstanding">#REF!</definedName>
    <definedName name="p_Sum" localSheetId="0">#REF!</definedName>
    <definedName name="p_Sum">#REF!</definedName>
    <definedName name="p_Tax" localSheetId="0">#REF!</definedName>
    <definedName name="p_Tax">#REF!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CT" localSheetId="0">#REF!</definedName>
    <definedName name="PCT">#REF!</definedName>
    <definedName name="Pers.Measures" localSheetId="0">#REF!</definedName>
    <definedName name="Pers.Measures">#REF!</definedName>
    <definedName name="pik" localSheetId="0">#REF!</definedName>
    <definedName name="pik">#REF!</definedName>
    <definedName name="PL_Amortization" localSheetId="0">#REF!</definedName>
    <definedName name="PL_Amortization">#REF!</definedName>
    <definedName name="PL_BasicSO" localSheetId="0">#REF!</definedName>
    <definedName name="PL_BasicSO">#REF!</definedName>
    <definedName name="PL_COGS" localSheetId="0">#REF!</definedName>
    <definedName name="PL_COGS">#REF!</definedName>
    <definedName name="PL_Convertible_Interest" localSheetId="0">#REF!</definedName>
    <definedName name="PL_Convertible_Interest">#REF!</definedName>
    <definedName name="PL_Convertible_PDividend" localSheetId="0">#REF!</definedName>
    <definedName name="PL_Convertible_PDividend">#REF!</definedName>
    <definedName name="PL_Depreciation" localSheetId="0">#REF!</definedName>
    <definedName name="PL_Depreciation">#REF!</definedName>
    <definedName name="PL_Equity_Earnings" localSheetId="0">#REF!</definedName>
    <definedName name="PL_Equity_Earnings">#REF!</definedName>
    <definedName name="PL_FDEPS" localSheetId="0">#REF!</definedName>
    <definedName name="PL_FDEPS">#REF!</definedName>
    <definedName name="PL_FDSO" localSheetId="0">#REF!</definedName>
    <definedName name="PL_FDSO">#REF!</definedName>
    <definedName name="PL_Income_Taxes" localSheetId="0">#REF!</definedName>
    <definedName name="PL_Income_Taxes">#REF!</definedName>
    <definedName name="PL_Interest_Income" localSheetId="0">#REF!</definedName>
    <definedName name="PL_Interest_Income">#REF!</definedName>
    <definedName name="PL_Loss_Debt" localSheetId="0">#REF!</definedName>
    <definedName name="PL_Loss_Debt">#REF!</definedName>
    <definedName name="PL_Loss_Preferred" localSheetId="0">#REF!</definedName>
    <definedName name="PL_Loss_Preferred">#REF!</definedName>
    <definedName name="PL_Minority_NI" localSheetId="0">#REF!</definedName>
    <definedName name="PL_Minority_NI">#REF!</definedName>
    <definedName name="PL_Non_Operating_Expenses" localSheetId="0">#REF!</definedName>
    <definedName name="PL_Non_Operating_Expenses">#REF!</definedName>
    <definedName name="PL_Operating_Expenses" localSheetId="0">#REF!</definedName>
    <definedName name="PL_Operating_Expenses">#REF!</definedName>
    <definedName name="PL_Rent" localSheetId="0">#REF!</definedName>
    <definedName name="PL_Rent">#REF!</definedName>
    <definedName name="PL_Revenues" localSheetId="0">#REF!</definedName>
    <definedName name="PL_Revenues">#REF!</definedName>
    <definedName name="PL_SGA" localSheetId="0">#REF!</definedName>
    <definedName name="PL_SGA">#REF!</definedName>
    <definedName name="PL_Straight_Interest" localSheetId="0">#REF!</definedName>
    <definedName name="PL_Straight_Interest">#REF!</definedName>
    <definedName name="PL_Straight_PDividend" localSheetId="0">#REF!</definedName>
    <definedName name="PL_Straight_PDividend">#REF!</definedName>
    <definedName name="PL_XO" localSheetId="0">#REF!</definedName>
    <definedName name="PL_XO">#REF!</definedName>
    <definedName name="PM_Measeaures" localSheetId="0">#REF!</definedName>
    <definedName name="PM_Measeaures">#REF!</definedName>
    <definedName name="PM_Measures" localSheetId="0">#REF!</definedName>
    <definedName name="PM_Measures">#REF!</definedName>
    <definedName name="PrecedentAnalysis" localSheetId="0">#REF!</definedName>
    <definedName name="PrecedentAnalysis">#REF!</definedName>
    <definedName name="PreferredHide" localSheetId="0">#REF!</definedName>
    <definedName name="PreferredHide">#REF!</definedName>
    <definedName name="pricea" localSheetId="0">#REF!</definedName>
    <definedName name="pricea">#REF!</definedName>
    <definedName name="pricet" localSheetId="0">#REF!</definedName>
    <definedName name="pricet">#REF!</definedName>
    <definedName name="print" localSheetId="0">#REF!</definedName>
    <definedName name="print">#REF!</definedName>
    <definedName name="Print_Function_Area" localSheetId="0">#REF!</definedName>
    <definedName name="Print_Function_Area">#REF!</definedName>
    <definedName name="Private" localSheetId="0">#REF!</definedName>
    <definedName name="Private">#REF!</definedName>
    <definedName name="Project" localSheetId="0">#REF!</definedName>
    <definedName name="Project">#REF!</definedName>
    <definedName name="Projected_Years_Ending" localSheetId="0">#REF!</definedName>
    <definedName name="Projected_Years_Ending">#REF!</definedName>
    <definedName name="ProjectedYears" localSheetId="0">#REF!</definedName>
    <definedName name="ProjectedYears">#REF!</definedName>
    <definedName name="Q" localSheetId="0">#REF!</definedName>
    <definedName name="Q">#REF!</definedName>
    <definedName name="QTACAR" localSheetId="0">#REF!</definedName>
    <definedName name="QTACAR">#REF!</definedName>
    <definedName name="R_" localSheetId="0">#REF!</definedName>
    <definedName name="R_">#REF!</definedName>
    <definedName name="r_printfunction" localSheetId="0">#REF!</definedName>
    <definedName name="r_printfunction">#REF!</definedName>
    <definedName name="RATIOS" localSheetId="0">#REF!</definedName>
    <definedName name="RATIOS">#REF!</definedName>
    <definedName name="RevB2BConstruction" localSheetId="0">#REF!</definedName>
    <definedName name="RevB2BConstruction">#REF!</definedName>
    <definedName name="RevB2BTransport" localSheetId="0">#REF!</definedName>
    <definedName name="RevB2BTransport">#REF!</definedName>
    <definedName name="Revolver_Interest" localSheetId="0">#REF!</definedName>
    <definedName name="Revolver_Interest">#REF!</definedName>
    <definedName name="RevSpringer" localSheetId="0">#REF!</definedName>
    <definedName name="RevSpringer">#REF!</definedName>
    <definedName name="RevSTMBT" localSheetId="0">#REF!</definedName>
    <definedName name="RevSTMBT">#REF!</definedName>
    <definedName name="RevSTMMed" localSheetId="0">#REF!</definedName>
    <definedName name="RevSTMMed">#REF!</definedName>
    <definedName name="RevSturtz" localSheetId="0">#REF!</definedName>
    <definedName name="RevSturtz">#REF!</definedName>
    <definedName name="rg" localSheetId="0">#REF!</definedName>
    <definedName name="rg">#REF!</definedName>
    <definedName name="Sale_LeaseBack" localSheetId="0">#REF!</definedName>
    <definedName name="Sale_LeaseBack">#REF!</definedName>
    <definedName name="Scenario" localSheetId="0">#REF!</definedName>
    <definedName name="Scenario">#REF!</definedName>
    <definedName name="Sensitivity" localSheetId="0">#REF!</definedName>
    <definedName name="Sensitivity">#REF!</definedName>
    <definedName name="Sensitivity_1" localSheetId="0">#REF!</definedName>
    <definedName name="Sensitivity_1">#REF!</definedName>
    <definedName name="Shares_Issued_Debt" localSheetId="0">#REF!</definedName>
    <definedName name="Shares_Issued_Debt">#REF!</definedName>
    <definedName name="Shares_Issued_Option" localSheetId="0">#REF!</definedName>
    <definedName name="Shares_Issued_Option">#REF!</definedName>
    <definedName name="Shares_Issued_Preferred" localSheetId="0">#REF!</definedName>
    <definedName name="Shares_Issued_Preferred">#REF!</definedName>
    <definedName name="sic_1" localSheetId="0">#REF!</definedName>
    <definedName name="sic_1">#REF!</definedName>
    <definedName name="sic_10" localSheetId="0">#REF!</definedName>
    <definedName name="sic_10">#REF!</definedName>
    <definedName name="sic_2" localSheetId="0">#REF!</definedName>
    <definedName name="sic_2">#REF!</definedName>
    <definedName name="sic_3" localSheetId="0">#REF!</definedName>
    <definedName name="sic_3">#REF!</definedName>
    <definedName name="sic_4" localSheetId="0">#REF!</definedName>
    <definedName name="sic_4">#REF!</definedName>
    <definedName name="sic_5" localSheetId="0">#REF!</definedName>
    <definedName name="sic_5">#REF!</definedName>
    <definedName name="sic_6" localSheetId="0">#REF!</definedName>
    <definedName name="sic_6">#REF!</definedName>
    <definedName name="sic_7" localSheetId="0">#REF!</definedName>
    <definedName name="sic_7">#REF!</definedName>
    <definedName name="sic_8" localSheetId="0">#REF!</definedName>
    <definedName name="sic_8">#REF!</definedName>
    <definedName name="sic_9" localSheetId="0">#REF!</definedName>
    <definedName name="sic_9">#REF!</definedName>
    <definedName name="sic_code_list" localSheetId="0">#REF!</definedName>
    <definedName name="sic_code_list">#REF!</definedName>
    <definedName name="SIC_Name_List" localSheetId="0">#REF!</definedName>
    <definedName name="SIC_Name_List">#REF!</definedName>
    <definedName name="skldjg" localSheetId="0">#REF!</definedName>
    <definedName name="skldjg">#REF!</definedName>
    <definedName name="SLTax" localSheetId="0">#REF!</definedName>
    <definedName name="SLTax">#REF!</definedName>
    <definedName name="Smart_Chart_Data_Table_71a59b284bdd4408a963364a9cbe05ab" localSheetId="0">#REF!</definedName>
    <definedName name="Smart_Chart_Data_Table_71a59b284bdd4408a963364a9cbe05ab">#REF!</definedName>
    <definedName name="Smart_Chart_Data_Table_9f1bf0bb67a948d38a788f98c9d98d6f" localSheetId="0">#REF!</definedName>
    <definedName name="Smart_Chart_Data_Table_9f1bf0bb67a948d38a788f98c9d98d6f">#REF!</definedName>
    <definedName name="Smart_Chart_Data_Table_e475fa4a5ea94286b0004bd70d1a9c4b" localSheetId="0">#REF!</definedName>
    <definedName name="Smart_Chart_Data_Table_e475fa4a5ea94286b0004bd70d1a9c4b">#REF!</definedName>
    <definedName name="source_input" localSheetId="0">#REF!</definedName>
    <definedName name="source_input">#REF!</definedName>
    <definedName name="source_pick" localSheetId="0">#REF!</definedName>
    <definedName name="source_pick">#REF!</definedName>
    <definedName name="spot10" localSheetId="0">#REF!</definedName>
    <definedName name="spot10">#REF!</definedName>
    <definedName name="spot11" localSheetId="0">#REF!</definedName>
    <definedName name="spot11">#REF!</definedName>
    <definedName name="spot12" localSheetId="0">#REF!</definedName>
    <definedName name="spot12">#REF!</definedName>
    <definedName name="spota" localSheetId="0">#REF!</definedName>
    <definedName name="spota">#REF!</definedName>
    <definedName name="spotb" localSheetId="0">#REF!</definedName>
    <definedName name="spotb">#REF!</definedName>
    <definedName name="SpringerCapex" localSheetId="0">#REF!</definedName>
    <definedName name="SpringerCapex">#REF!</definedName>
    <definedName name="SpringerEBITA" localSheetId="0">#REF!</definedName>
    <definedName name="SpringerEBITA">#REF!</definedName>
    <definedName name="SpringerEBITDA" localSheetId="0">#REF!</definedName>
    <definedName name="SpringerEBITDA">#REF!</definedName>
    <definedName name="StdSatz" localSheetId="0">#REF!</definedName>
    <definedName name="StdSatz">#REF!</definedName>
    <definedName name="STMBTCapex" localSheetId="0">#REF!</definedName>
    <definedName name="STMBTCapex">#REF!</definedName>
    <definedName name="STMBTEBITA" localSheetId="0">#REF!</definedName>
    <definedName name="STMBTEBITA">#REF!</definedName>
    <definedName name="STMBTEBITDA" localSheetId="0">#REF!</definedName>
    <definedName name="STMBTEBITDA">#REF!</definedName>
    <definedName name="STMMedCapex" localSheetId="0">#REF!</definedName>
    <definedName name="STMMedCapex">#REF!</definedName>
    <definedName name="STMMedEBITA" localSheetId="0">#REF!</definedName>
    <definedName name="STMMedEBITA">#REF!</definedName>
    <definedName name="STMMedEBITDA" localSheetId="0">#REF!</definedName>
    <definedName name="STMMedEBITDA">#REF!</definedName>
    <definedName name="Straight_Preferred_1_1" localSheetId="0">#REF!</definedName>
    <definedName name="Straight_Preferred_1_1">#REF!</definedName>
    <definedName name="Straight_Preferred_1_2" localSheetId="0">#REF!</definedName>
    <definedName name="Straight_Preferred_1_2">#REF!</definedName>
    <definedName name="Straight_Preferred_1_3" localSheetId="0">#REF!</definedName>
    <definedName name="Straight_Preferred_1_3">#REF!</definedName>
    <definedName name="Straight_Preferred_1_4" localSheetId="0">#REF!</definedName>
    <definedName name="Straight_Preferred_1_4">#REF!</definedName>
    <definedName name="Straight_Preferred_2_1" localSheetId="0">#REF!</definedName>
    <definedName name="Straight_Preferred_2_1">#REF!</definedName>
    <definedName name="Straight_Preferred_2_2" localSheetId="0">#REF!</definedName>
    <definedName name="Straight_Preferred_2_2">#REF!</definedName>
    <definedName name="Straight_Preferred_2_3" localSheetId="0">#REF!</definedName>
    <definedName name="Straight_Preferred_2_3">#REF!</definedName>
    <definedName name="Straight_Preferred_2_4" localSheetId="0">#REF!</definedName>
    <definedName name="Straight_Preferred_2_4">#REF!</definedName>
    <definedName name="Straight_Preferred_3_1" localSheetId="0">#REF!</definedName>
    <definedName name="Straight_Preferred_3_1">#REF!</definedName>
    <definedName name="Straight_Preferred_3_2" localSheetId="0">#REF!</definedName>
    <definedName name="Straight_Preferred_3_2">#REF!</definedName>
    <definedName name="Straight_Preferred_3_3" localSheetId="0">#REF!</definedName>
    <definedName name="Straight_Preferred_3_3">#REF!</definedName>
    <definedName name="Straight_Preferred_3_4" localSheetId="0">#REF!</definedName>
    <definedName name="Straight_Preferred_3_4">#REF!</definedName>
    <definedName name="Straight_Preferred_4_1" localSheetId="0">#REF!</definedName>
    <definedName name="Straight_Preferred_4_1">#REF!</definedName>
    <definedName name="Straight_Preferred_4_2" localSheetId="0">#REF!</definedName>
    <definedName name="Straight_Preferred_4_2">#REF!</definedName>
    <definedName name="Straight_Preferred_4_3" localSheetId="0">#REF!</definedName>
    <definedName name="Straight_Preferred_4_3">#REF!</definedName>
    <definedName name="Straight_Preferred_4_4" localSheetId="0">#REF!</definedName>
    <definedName name="Straight_Preferred_4_4">#REF!</definedName>
    <definedName name="Straight_Preferred_5_1" localSheetId="0">#REF!</definedName>
    <definedName name="Straight_Preferred_5_1">#REF!</definedName>
    <definedName name="Straight_Preferred_5_2" localSheetId="0">#REF!</definedName>
    <definedName name="Straight_Preferred_5_2">#REF!</definedName>
    <definedName name="Straight_Preferred_5_3" localSheetId="0">#REF!</definedName>
    <definedName name="Straight_Preferred_5_3">#REF!</definedName>
    <definedName name="Straight_Preferred_5_4" localSheetId="0">#REF!</definedName>
    <definedName name="Straight_Preferred_5_4">#REF!</definedName>
    <definedName name="Straight_Preferred_6_1" localSheetId="0">#REF!</definedName>
    <definedName name="Straight_Preferred_6_1">#REF!</definedName>
    <definedName name="Straight_Preferred_6_2" localSheetId="0">#REF!</definedName>
    <definedName name="Straight_Preferred_6_2">#REF!</definedName>
    <definedName name="Straight_Preferred_6_3" localSheetId="0">#REF!</definedName>
    <definedName name="Straight_Preferred_6_3">#REF!</definedName>
    <definedName name="Straight_Preferred_6_4" localSheetId="0">#REF!</definedName>
    <definedName name="Straight_Preferred_6_4">#REF!</definedName>
    <definedName name="struct" localSheetId="0">#REF!</definedName>
    <definedName name="struct">#REF!</definedName>
    <definedName name="stub" localSheetId="0">#REF!</definedName>
    <definedName name="stub">#REF!</definedName>
    <definedName name="stub_1" localSheetId="0">#REF!</definedName>
    <definedName name="stub_1">#REF!</definedName>
    <definedName name="stubb" localSheetId="0">#REF!</definedName>
    <definedName name="stubb">#REF!</definedName>
    <definedName name="SturtzCapex" localSheetId="0">#REF!</definedName>
    <definedName name="SturtzCapex">#REF!</definedName>
    <definedName name="SturtzEBITA" localSheetId="0">#REF!</definedName>
    <definedName name="SturtzEBITA">#REF!</definedName>
    <definedName name="SturtzEBITDA" localSheetId="0">#REF!</definedName>
    <definedName name="SturtzEBITDA">#REF!</definedName>
    <definedName name="SUMMARY" localSheetId="0">#REF!</definedName>
    <definedName name="SUMMARY">#REF!</definedName>
    <definedName name="SwitchCR" localSheetId="0">#REF!</definedName>
    <definedName name="SwitchCR">#REF!</definedName>
    <definedName name="Symbol" localSheetId="0">#REF!</definedName>
    <definedName name="Symbol">#REF!</definedName>
    <definedName name="t" localSheetId="0">#REF!</definedName>
    <definedName name="t">#REF!</definedName>
    <definedName name="Target" localSheetId="0">#REF!</definedName>
    <definedName name="Target">#REF!</definedName>
    <definedName name="Target_Date" localSheetId="0">#REF!</definedName>
    <definedName name="Target_Date">#REF!</definedName>
    <definedName name="TargetCompany" localSheetId="0">#REF!</definedName>
    <definedName name="TargetCompany">#REF!</definedName>
    <definedName name="TargetCompanyCurrency" localSheetId="0">#REF!</definedName>
    <definedName name="TargetCompanyCurrency">#REF!</definedName>
    <definedName name="TargetCompanyExchangeRate" localSheetId="0">#REF!</definedName>
    <definedName name="TargetCompanyExchangeRate">#REF!</definedName>
    <definedName name="TargName" localSheetId="0">#REF!</definedName>
    <definedName name="TargName">#REF!</definedName>
    <definedName name="Tax_Amortization" localSheetId="0">#REF!</definedName>
    <definedName name="Tax_Amortization">#REF!</definedName>
    <definedName name="tax_rate" localSheetId="0">#REF!</definedName>
    <definedName name="tax_rate">#REF!</definedName>
    <definedName name="TaxRate" localSheetId="0">#REF!</definedName>
    <definedName name="TaxRate">#REF!</definedName>
    <definedName name="Test" localSheetId="0">#REF!</definedName>
    <definedName name="Test">#REF!</definedName>
    <definedName name="Ticker_check" localSheetId="0">#REF!</definedName>
    <definedName name="Ticker_check">#REF!</definedName>
    <definedName name="totebitda_growth_rate" localSheetId="0">#REF!</definedName>
    <definedName name="totebitda_growth_rate">#REF!</definedName>
    <definedName name="totebitda_growthrate" localSheetId="0">#REF!</definedName>
    <definedName name="totebitda_growthrate">#REF!</definedName>
    <definedName name="TRANS" localSheetId="0">#REF!</definedName>
    <definedName name="TRANS">#REF!</definedName>
    <definedName name="tz" localSheetId="0">#REF!</definedName>
    <definedName name="tz">#REF!</definedName>
    <definedName name="U" localSheetId="0">#REF!</definedName>
    <definedName name="U">#REF!</definedName>
    <definedName name="UBICAZ" localSheetId="0">#REF!</definedName>
    <definedName name="UBICAZ">#REF!</definedName>
    <definedName name="UNIMIS" localSheetId="0">#REF!</definedName>
    <definedName name="UNIMIS">#REF!</definedName>
    <definedName name="UNMIS" localSheetId="0">#REF!</definedName>
    <definedName name="UNMIS">#REF!</definedName>
    <definedName name="UNMISA" localSheetId="0">#REF!</definedName>
    <definedName name="UNMISA">#REF!</definedName>
    <definedName name="VALCAR" localSheetId="0">#REF!</definedName>
    <definedName name="VALCAR">#REF!</definedName>
    <definedName name="VALTCAR" localSheetId="0">#REF!</definedName>
    <definedName name="VALTCAR">#REF!</definedName>
    <definedName name="VALTOT" localSheetId="0">#REF!</definedName>
    <definedName name="VALTOT">#REF!</definedName>
    <definedName name="Valuation_Date" localSheetId="0">#REF!</definedName>
    <definedName name="Valuation_Date">#REF!</definedName>
    <definedName name="ValuationYear" localSheetId="0">#REF!</definedName>
    <definedName name="ValuationYear">#REF!</definedName>
    <definedName name="VALUNI" localSheetId="0">#REF!</definedName>
    <definedName name="VALUNI">#REF!</definedName>
    <definedName name="WCTDFFrance" localSheetId="0">#REF!</definedName>
    <definedName name="WCTDFFrance">#REF!</definedName>
    <definedName name="WCTDFI" localSheetId="0">#REF!</definedName>
    <definedName name="WCTDFI">#REF!</definedName>
    <definedName name="wre" localSheetId="0">#REF!</definedName>
    <definedName name="wre">#REF!</definedName>
    <definedName name="ww" localSheetId="0">#REF!</definedName>
    <definedName name="ww">#REF!</definedName>
    <definedName name="wwwwwwwwwwwwww" localSheetId="0">#REF!</definedName>
    <definedName name="wwwwwwwwwwwwww">#REF!</definedName>
    <definedName name="x" localSheetId="0">#REF!</definedName>
    <definedName name="x">#REF!</definedName>
    <definedName name="xdc" localSheetId="0">#REF!</definedName>
    <definedName name="xdc">#REF!</definedName>
    <definedName name="xrate2" localSheetId="0">#REF!</definedName>
    <definedName name="xrate2">#REF!</definedName>
    <definedName name="xRng_1e1ac8d03dac49c584e40c2b8dbe56bf" localSheetId="0">#REF!</definedName>
    <definedName name="xRng_1e1ac8d03dac49c584e40c2b8dbe56bf">#REF!</definedName>
    <definedName name="xRng_296e864817054cc1bb544c1fb17173c0" localSheetId="0">#REF!</definedName>
    <definedName name="xRng_296e864817054cc1bb544c1fb17173c0">#REF!</definedName>
    <definedName name="xRng_c97d689be71049fd9394c14c3b1226c9" localSheetId="0">#REF!</definedName>
    <definedName name="xRng_c97d689be71049fd9394c14c3b1226c9">#REF!</definedName>
    <definedName name="xRng_f6bc1bb67c7f416da1c3b1d18813deca" localSheetId="0">#REF!</definedName>
    <definedName name="xRng_f6bc1bb67c7f416da1c3b1d18813deca">#REF!</definedName>
    <definedName name="xx" localSheetId="0">#REF!</definedName>
    <definedName name="xx">#REF!</definedName>
    <definedName name="xxx" localSheetId="0">#REF!</definedName>
    <definedName name="xxx">#REF!</definedName>
    <definedName name="y" localSheetId="0">#REF!</definedName>
    <definedName name="y">#REF!</definedName>
    <definedName name="year" localSheetId="0">#REF!</definedName>
    <definedName name="year">#REF!</definedName>
    <definedName name="YearEnd" localSheetId="0">#REF!</definedName>
    <definedName name="YearEnd">#REF!</definedName>
    <definedName name="YearEndDay" localSheetId="0">#REF!</definedName>
    <definedName name="YearEndDay">#REF!</definedName>
    <definedName name="YearEndMonth" localSheetId="0">#REF!</definedName>
    <definedName name="YearEndMonth">#REF!</definedName>
    <definedName name="YTD" localSheetId="0">#REF!</definedName>
    <definedName name="YT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ZgxDGr+H5u4lCVWqQnL+BiqXO2nu2Yb2RrFmCfwZW4="/>
    </ext>
  </extLst>
</workbook>
</file>

<file path=xl/calcChain.xml><?xml version="1.0" encoding="utf-8"?>
<calcChain xmlns="http://schemas.openxmlformats.org/spreadsheetml/2006/main">
  <c r="A139" i="3" l="1"/>
  <c r="A138" i="3"/>
  <c r="A137" i="3"/>
  <c r="A136" i="3"/>
  <c r="D119" i="3"/>
  <c r="B119" i="3"/>
  <c r="D118" i="3"/>
  <c r="B118" i="3"/>
  <c r="B117" i="3"/>
  <c r="D117" i="3" s="1"/>
  <c r="B116" i="3"/>
  <c r="D116" i="3" s="1"/>
  <c r="A115" i="3"/>
  <c r="B114" i="3"/>
  <c r="D114" i="3" s="1"/>
  <c r="A114" i="3"/>
  <c r="B113" i="3"/>
  <c r="D113" i="3" s="1"/>
  <c r="A113" i="3"/>
  <c r="D112" i="3"/>
  <c r="B112" i="3"/>
  <c r="A112" i="3"/>
  <c r="D111" i="3"/>
  <c r="B111" i="3"/>
  <c r="A111" i="3"/>
  <c r="B110" i="3"/>
  <c r="D110" i="3" s="1"/>
  <c r="A110" i="3"/>
  <c r="D109" i="3"/>
  <c r="B109" i="3"/>
  <c r="A109" i="3"/>
  <c r="B108" i="3"/>
  <c r="D108" i="3" s="1"/>
  <c r="A108" i="3"/>
  <c r="B107" i="3"/>
  <c r="D107" i="3" s="1"/>
  <c r="A107" i="3"/>
  <c r="B106" i="3"/>
  <c r="D106" i="3" s="1"/>
  <c r="A106" i="3"/>
  <c r="B105" i="3"/>
  <c r="D105" i="3" s="1"/>
  <c r="A105" i="3"/>
  <c r="D104" i="3"/>
  <c r="B104" i="3"/>
  <c r="A104" i="3"/>
  <c r="D103" i="3"/>
  <c r="B103" i="3"/>
  <c r="A103" i="3"/>
  <c r="B102" i="3"/>
  <c r="D102" i="3" s="1"/>
  <c r="A102" i="3"/>
  <c r="D101" i="3"/>
  <c r="B101" i="3"/>
  <c r="A101" i="3"/>
  <c r="D100" i="3"/>
  <c r="B100" i="3"/>
  <c r="A100" i="3"/>
  <c r="B99" i="3"/>
  <c r="D99" i="3" s="1"/>
  <c r="A99" i="3"/>
  <c r="B98" i="3"/>
  <c r="D98" i="3" s="1"/>
  <c r="A98" i="3"/>
  <c r="B97" i="3"/>
  <c r="D97" i="3" s="1"/>
  <c r="A97" i="3"/>
  <c r="D96" i="3"/>
  <c r="B96" i="3"/>
  <c r="A96" i="3"/>
  <c r="D95" i="3"/>
  <c r="B95" i="3"/>
  <c r="A95" i="3"/>
  <c r="B94" i="3"/>
  <c r="D94" i="3" s="1"/>
  <c r="A94" i="3"/>
  <c r="D93" i="3"/>
  <c r="B93" i="3"/>
  <c r="A93" i="3"/>
  <c r="D92" i="3"/>
  <c r="B92" i="3"/>
  <c r="A92" i="3"/>
  <c r="B91" i="3"/>
  <c r="D91" i="3" s="1"/>
  <c r="A91" i="3"/>
  <c r="B90" i="3"/>
  <c r="D90" i="3" s="1"/>
  <c r="A90" i="3"/>
  <c r="B89" i="3"/>
  <c r="D89" i="3" s="1"/>
  <c r="A89" i="3"/>
  <c r="D88" i="3"/>
  <c r="B88" i="3"/>
  <c r="A88" i="3"/>
  <c r="D87" i="3"/>
  <c r="B87" i="3"/>
  <c r="A87" i="3"/>
  <c r="B86" i="3"/>
  <c r="D86" i="3" s="1"/>
  <c r="A86" i="3"/>
  <c r="D85" i="3"/>
  <c r="B85" i="3"/>
  <c r="A85" i="3"/>
  <c r="D84" i="3"/>
  <c r="B84" i="3"/>
  <c r="A84" i="3"/>
  <c r="B83" i="3"/>
  <c r="D83" i="3" s="1"/>
  <c r="A83" i="3"/>
  <c r="A82" i="3"/>
  <c r="A81" i="3"/>
  <c r="D80" i="3"/>
  <c r="B80" i="3"/>
  <c r="A80" i="3"/>
  <c r="A79" i="3"/>
  <c r="A78" i="3"/>
  <c r="D77" i="3"/>
  <c r="B77" i="3"/>
  <c r="A77" i="3"/>
  <c r="A76" i="3"/>
  <c r="A75" i="3"/>
  <c r="A74" i="3"/>
  <c r="B73" i="3"/>
  <c r="D73" i="3" s="1"/>
  <c r="A73" i="3"/>
  <c r="B72" i="3"/>
  <c r="D72" i="3" s="1"/>
  <c r="A72" i="3"/>
  <c r="B71" i="3"/>
  <c r="D71" i="3" s="1"/>
  <c r="A71" i="3"/>
  <c r="D70" i="3"/>
  <c r="B70" i="3"/>
  <c r="A70" i="3"/>
  <c r="D69" i="3"/>
  <c r="B69" i="3"/>
  <c r="A69" i="3"/>
  <c r="B68" i="3"/>
  <c r="D68" i="3" s="1"/>
  <c r="A68" i="3"/>
  <c r="D67" i="3"/>
  <c r="B67" i="3"/>
  <c r="A67" i="3"/>
  <c r="D66" i="3"/>
  <c r="B66" i="3"/>
  <c r="A66" i="3"/>
  <c r="B65" i="3"/>
  <c r="D65" i="3" s="1"/>
  <c r="A65" i="3"/>
  <c r="A64" i="3"/>
  <c r="A63" i="3"/>
  <c r="A62" i="3"/>
  <c r="B61" i="3"/>
  <c r="D61" i="3" s="1"/>
  <c r="A61" i="3"/>
  <c r="A60" i="3"/>
  <c r="A59" i="3"/>
  <c r="A58" i="3"/>
  <c r="D57" i="3"/>
  <c r="B57" i="3"/>
  <c r="A57" i="3"/>
  <c r="B56" i="3"/>
  <c r="D56" i="3" s="1"/>
  <c r="A56" i="3"/>
  <c r="A55" i="3"/>
  <c r="B54" i="3"/>
  <c r="D54" i="3" s="1"/>
  <c r="A54" i="3"/>
  <c r="A53" i="3"/>
  <c r="B52" i="3"/>
  <c r="D52" i="3" s="1"/>
  <c r="A52" i="3"/>
  <c r="D51" i="3"/>
  <c r="B51" i="3"/>
  <c r="A51" i="3"/>
  <c r="B50" i="3"/>
  <c r="D50" i="3" s="1"/>
  <c r="A50" i="3"/>
  <c r="A49" i="3"/>
  <c r="D48" i="3"/>
  <c r="B48" i="3"/>
  <c r="A48" i="3"/>
  <c r="D47" i="3"/>
  <c r="B47" i="3"/>
  <c r="A47" i="3"/>
  <c r="B46" i="3"/>
  <c r="D46" i="3" s="1"/>
  <c r="A46" i="3"/>
  <c r="D45" i="3"/>
  <c r="B45" i="3"/>
  <c r="A45" i="3"/>
  <c r="B44" i="3"/>
  <c r="D44" i="3" s="1"/>
  <c r="A44" i="3"/>
  <c r="B43" i="3"/>
  <c r="D43" i="3" s="1"/>
  <c r="A43" i="3"/>
  <c r="A42" i="3"/>
  <c r="D41" i="3"/>
  <c r="B41" i="3"/>
  <c r="A41" i="3"/>
  <c r="B40" i="3"/>
  <c r="D40" i="3" s="1"/>
  <c r="A40" i="3"/>
  <c r="D39" i="3"/>
  <c r="B39" i="3"/>
  <c r="A39" i="3"/>
  <c r="B35" i="3"/>
  <c r="D35" i="3" s="1"/>
  <c r="A35" i="3"/>
  <c r="A34" i="3"/>
  <c r="D33" i="3"/>
  <c r="B33" i="3"/>
  <c r="A33" i="3"/>
  <c r="D32" i="3"/>
  <c r="B32" i="3"/>
  <c r="A32" i="3"/>
  <c r="B31" i="3"/>
  <c r="D120" i="3" s="1"/>
  <c r="A31" i="3"/>
  <c r="D30" i="3"/>
  <c r="B30" i="3"/>
  <c r="A30" i="3"/>
  <c r="A29" i="3"/>
  <c r="D28" i="3"/>
  <c r="A28" i="3"/>
  <c r="D27" i="3"/>
  <c r="A27" i="3"/>
  <c r="D26" i="3"/>
  <c r="B26" i="3"/>
  <c r="A26" i="3"/>
  <c r="D25" i="3"/>
  <c r="A25" i="3"/>
  <c r="D24" i="3"/>
  <c r="A24" i="3"/>
  <c r="D23" i="3"/>
  <c r="B23" i="3"/>
  <c r="A23" i="3"/>
  <c r="D22" i="3"/>
  <c r="B22" i="3"/>
  <c r="A22" i="3"/>
  <c r="A21" i="3"/>
  <c r="A20" i="3"/>
  <c r="D19" i="3"/>
  <c r="B19" i="3"/>
  <c r="A19" i="3"/>
  <c r="A18" i="3"/>
  <c r="A17" i="3"/>
  <c r="A16" i="3"/>
  <c r="A15" i="3"/>
  <c r="B14" i="3"/>
  <c r="D14" i="3" s="1"/>
  <c r="A14" i="3"/>
  <c r="B13" i="3"/>
  <c r="D13" i="3" s="1"/>
  <c r="A13" i="3"/>
  <c r="A12" i="3"/>
  <c r="B11" i="3"/>
  <c r="D11" i="3" s="1"/>
  <c r="A11" i="3"/>
  <c r="D122" i="3" l="1"/>
  <c r="D121" i="3"/>
  <c r="D31" i="3"/>
  <c r="D123" i="3" l="1"/>
  <c r="D124" i="3" s="1"/>
</calcChain>
</file>

<file path=xl/sharedStrings.xml><?xml version="1.0" encoding="utf-8"?>
<sst xmlns="http://schemas.openxmlformats.org/spreadsheetml/2006/main" count="286" uniqueCount="264">
  <si>
    <t xml:space="preserve">Technical characteristics </t>
  </si>
  <si>
    <t>Length overall</t>
  </si>
  <si>
    <t>11.99 m / 39'5''</t>
  </si>
  <si>
    <t>Beam</t>
  </si>
  <si>
    <t>4.25 m / 13'11''</t>
  </si>
  <si>
    <t>Draft empty</t>
  </si>
  <si>
    <t>0.85 m / 2'9''</t>
  </si>
  <si>
    <t>Displacement empty</t>
  </si>
  <si>
    <t>8000 kg / 17636 lbs</t>
  </si>
  <si>
    <t>Fuel capacity</t>
  </si>
  <si>
    <t>700 l / 185 gal</t>
  </si>
  <si>
    <t>Water capacity</t>
  </si>
  <si>
    <t>400 l / 106 gal</t>
  </si>
  <si>
    <t>Black water tank capacity</t>
  </si>
  <si>
    <t xml:space="preserve">80 l / 21 gal </t>
  </si>
  <si>
    <t xml:space="preserve">Layout versions </t>
  </si>
  <si>
    <t>2 + salon (4 + 2 berths)</t>
  </si>
  <si>
    <t>Toilets / washroom</t>
  </si>
  <si>
    <t xml:space="preserve">CE category </t>
  </si>
  <si>
    <t>B</t>
  </si>
  <si>
    <t xml:space="preserve">Design exterior </t>
  </si>
  <si>
    <t xml:space="preserve">J&amp;J Design </t>
  </si>
  <si>
    <t>Greenline 40 built to standard specification in accordance with propulsion choices</t>
  </si>
  <si>
    <t>Price excl. VAT</t>
  </si>
  <si>
    <t>DIESEL ENGINES</t>
  </si>
  <si>
    <t>2x Yanmar 4LV250 - 250HP - 22 kts top speed</t>
  </si>
  <si>
    <t>H-DRIVE System 6G (replaces standard inverter and LiFePo battery bank)</t>
  </si>
  <si>
    <t>2 x Yanmar 250HP 22 kts top speed, 7" Simrad display</t>
  </si>
  <si>
    <t>2 x Electric motor / generator (in diesel mode) - 6.5 kts top speed</t>
  </si>
  <si>
    <t>3 x 11 kWh@56V Lithium Ion battery</t>
  </si>
  <si>
    <t>Automatic charger 90A, inverter 5000W.</t>
  </si>
  <si>
    <t>H-DRIVE UPGRADE: 1 x 11 kWh@56V Lithium Ion battery (maximum 3 additional units)</t>
  </si>
  <si>
    <t>OPTIONAL EQUIPMENT LIST</t>
  </si>
  <si>
    <t>EXTERIOR - HULL COLOR</t>
  </si>
  <si>
    <t>Hull colour Pure White (RAL 9010) + cabin colour Pure White (RAL 9010)</t>
  </si>
  <si>
    <t>STD</t>
  </si>
  <si>
    <t>EXTERIOR - FORWARD DECK “SUN BATHING AREA” - BEIGE COLOR</t>
  </si>
  <si>
    <t>Sun mattress with lifting headrest includes Bimini top over the lifting headrest</t>
  </si>
  <si>
    <t>Protective cover for sun bathing area</t>
  </si>
  <si>
    <t>EXTERIOR - FORWARD DECK “SUN BATHING AREA” - GREY COLOR</t>
  </si>
  <si>
    <t>EXTERIOR - SUN CUSHIONS</t>
  </si>
  <si>
    <t>Sun cushions on the deck forward - BEIGE COLOR</t>
  </si>
  <si>
    <t>Sun cushions on the deck forward - GREY COLOR</t>
  </si>
  <si>
    <t>Cockpit bench with storage (GRP) with cushion - BEIGE COLOR</t>
  </si>
  <si>
    <t>Cockpit bench with storage (GRP) with cushion - GREY COLOR</t>
  </si>
  <si>
    <t xml:space="preserve">INTERIOR </t>
  </si>
  <si>
    <t xml:space="preserve">Venetian wooden blinds in the saloon + pleated shades in the cabins </t>
  </si>
  <si>
    <t>Indirect lighting in the salon</t>
  </si>
  <si>
    <t xml:space="preserve">Mirror package: one 1,6m x 40cm mirror inside each cabin door. </t>
  </si>
  <si>
    <t>Owners cabin island / comfort bed (instead of standard two scissor berths)</t>
  </si>
  <si>
    <t>INTERIOR - UPHOLSTERY</t>
  </si>
  <si>
    <t xml:space="preserve">Upholstery in Rugana CREAM  fabric                   </t>
  </si>
  <si>
    <t xml:space="preserve">Upholstery in Rugana GREY  fabric                   </t>
  </si>
  <si>
    <t xml:space="preserve">Upholstery in Sand CREAM microfibre fabric             </t>
  </si>
  <si>
    <t xml:space="preserve">Upholstery in Sand BLUE microfibre fabric             </t>
  </si>
  <si>
    <t xml:space="preserve">Upholstery in Mexico CREAM artificial leather fabric            </t>
  </si>
  <si>
    <t xml:space="preserve">Upholstery in Mexico BROWN artificial leather fabric            </t>
  </si>
  <si>
    <t xml:space="preserve">INTERIOR - WOOD </t>
  </si>
  <si>
    <t>Furniture in Gold teak, Dark laminate salon floor, Kerrock counter top and sink</t>
  </si>
  <si>
    <t>Furniture in Walnut, Dark laminate salon floor with stripes, Kerrock counter top and sink</t>
  </si>
  <si>
    <t>Furniture in Silver Oak veneer, Dark laminate salon floor, Kerrock counter top and sink</t>
  </si>
  <si>
    <t>OPTION PACKAGES</t>
  </si>
  <si>
    <t>Greenline electricity package</t>
  </si>
  <si>
    <t>6 x Photovoltaic panel integrated in the coachroof approx 280 W each - 2 x 200Ah LiFePo Victron service battery (5.12 kW) - Automatic inverter charger 12V/3000VA/120A (permanent 230V on board system) - Greenline App control system</t>
  </si>
  <si>
    <t>Waterproof 220 V socket in cockpit</t>
  </si>
  <si>
    <t>NEW</t>
  </si>
  <si>
    <t xml:space="preserve">Electricity package upgrade (only for Diesel Drive) </t>
  </si>
  <si>
    <t>Upgrade to 5000VA inverter (replaces 3000VA std inverter)</t>
  </si>
  <si>
    <t xml:space="preserve">2 x 200 Ah additional LiFePo 12V batteries - totalling 10.24 kW service battery </t>
  </si>
  <si>
    <t>With this package all 220V/110V devices will be connected to Inverter.</t>
  </si>
  <si>
    <t xml:space="preserve">Navigation package </t>
  </si>
  <si>
    <t>SIMRAD Chartplotter NSS evo3S 12-inch, SIMRAD Autopilot AP44 VRF medium capacity pack</t>
  </si>
  <si>
    <t xml:space="preserve">DST810 Smart transducer, digital switching for 8 fuses, GRP navigation console. </t>
  </si>
  <si>
    <t>Navigation options upgrades</t>
  </si>
  <si>
    <t>Greenline App control system including power, tanks, solar and location monitoring with 2 years of subscription plan included</t>
  </si>
  <si>
    <t>SIMRAD HALO20+ (doppler technology up to 36 nautical miles)</t>
  </si>
  <si>
    <t>WR10 Autopilot remote control</t>
  </si>
  <si>
    <t>SIMRAD RS40-B fixed-mount DSC VHF Radio with integrated AIS transmitter and receiver</t>
  </si>
  <si>
    <t>Airmar SS60 Fishfinder Transducer (replaces DST810)</t>
  </si>
  <si>
    <t>2 cameras (one on the middle of the stern, one in the engine room)</t>
  </si>
  <si>
    <t>C-Map northern and cental EU (M-EN-Y050-MS)</t>
  </si>
  <si>
    <t>C-Map southern EU (M-EM-Y045-MS)</t>
  </si>
  <si>
    <t xml:space="preserve">Entertainment pack 1 </t>
  </si>
  <si>
    <t>LED LCD TV 32” DVBT  with electric lifting mechanism in the salon remote controlled - mounted and prewired</t>
  </si>
  <si>
    <t>LED LCD TV 24” DVBT  in the owner`s cabin - mounted and prewired</t>
  </si>
  <si>
    <t xml:space="preserve">TV antenna for digital / analog signals </t>
  </si>
  <si>
    <t>Audio pack 1 (Salon &amp; Cockpit)</t>
  </si>
  <si>
    <t>Fusion Apollo MS-RA770 Marine Entertainment system, AM/FM/WiFi/BT streaming</t>
  </si>
  <si>
    <t>Fusion AUX/USB connector. 4 x Fusion 2-way waterproof speakers, in cockpit/salon</t>
  </si>
  <si>
    <t>Audio pack 2 (Owner's cabin)</t>
  </si>
  <si>
    <t>Fusion SRX400, Marine Entertainment system, AM/FM/WiFi/BT streaming</t>
  </si>
  <si>
    <r>
      <rPr>
        <sz val="11"/>
        <color rgb="FF7F7F7F"/>
        <rFont val="Arial"/>
      </rPr>
      <t>Fusion  2 x Fusion 2-way</t>
    </r>
    <r>
      <rPr>
        <sz val="11"/>
        <color rgb="FFFF0000"/>
        <rFont val="Arial"/>
      </rPr>
      <t xml:space="preserve"> </t>
    </r>
    <r>
      <rPr>
        <sz val="11"/>
        <color rgb="FF7F7F7F"/>
        <rFont val="Arial"/>
      </rPr>
      <t>speakers</t>
    </r>
  </si>
  <si>
    <t>Other options</t>
  </si>
  <si>
    <t xml:space="preserve">Eco teak decking in cockpit - to the stairs  </t>
  </si>
  <si>
    <t xml:space="preserve">Eco teak decking in cockpit, sidewalks and deck forward </t>
  </si>
  <si>
    <t>Eco teak decking over "Sun Bathing Area" and cockpit seats</t>
  </si>
  <si>
    <t>Flexiteek decking in cockpit - to the stairs</t>
  </si>
  <si>
    <t xml:space="preserve">Flexiteek decking in cockpit, sidewalks and deck forward </t>
  </si>
  <si>
    <t xml:space="preserve">Flexiteek decking over "Sun Bathing Area" and cockpit seats </t>
  </si>
  <si>
    <t>Canvas exterior covers including front window covers</t>
  </si>
  <si>
    <t>Mesh covers for side and front windows</t>
  </si>
  <si>
    <t>Reverse cycle air conditioning system, three outlets (salon, guest and owner) 32.000 BTU</t>
  </si>
  <si>
    <t>Tropical reverse cycle air conditioning system, three outlets (salon, guest and owner) 40.000 BTU</t>
  </si>
  <si>
    <t xml:space="preserve">Diesel heating system, five outlets (salon, toilet, front window, guest and owner) </t>
  </si>
  <si>
    <t>Windshield electric defroster (incompatible with Tropical A/C option)</t>
  </si>
  <si>
    <t>Sliding roof, electrically operated</t>
  </si>
  <si>
    <t xml:space="preserve">City water connection </t>
  </si>
  <si>
    <t>Chain and anchor wash-down, including water hose and nozzle (fresh water)</t>
  </si>
  <si>
    <t>Grey water tank 400 L, deck and hull discharge, (in case of Gyro, capacity reduced to 215L)</t>
  </si>
  <si>
    <t>Additional fresh water tank, 400 L (incompatible with grey water tank option) (in case of Gyro, capacity reduced to 215L)</t>
  </si>
  <si>
    <t>Docking pack (6 fenders, 4 x mooring lines)</t>
  </si>
  <si>
    <t>Washing machine 3 kg, 230V  (requires installation of grey water tank option)</t>
  </si>
  <si>
    <t>Dishwasher 6 persons, 230V (requires installation of grey water tank option)</t>
  </si>
  <si>
    <t>Generator 4 kW / 50 Hz / 230 V</t>
  </si>
  <si>
    <t>Sternthruster 4.4 kW with additional battery bank</t>
  </si>
  <si>
    <t>Search light</t>
  </si>
  <si>
    <t>Davit lift up system for dinghy up to 120 kg</t>
  </si>
  <si>
    <t>Bow flagpole + Greenline Yachts black flag</t>
  </si>
  <si>
    <t>2 x Lumishore underwater dual lights on transom connected to Simrad plotter</t>
  </si>
  <si>
    <t>Gyro Stabilizer (Quick MC2X 7K) (installation of optional generator recommended)</t>
  </si>
  <si>
    <t>Starlink prewireing (STD cable and plug)</t>
  </si>
  <si>
    <t>Starlink prewiring (Hi Performance cable and plug)</t>
  </si>
  <si>
    <t xml:space="preserve">Foldable radar mast (manual) </t>
  </si>
  <si>
    <t>Seafire engine room fire extinguisher system (replaces std system)</t>
  </si>
  <si>
    <t>Delivery costs</t>
  </si>
  <si>
    <t xml:space="preserve">     120V AC SYSTEM (instead of 230V AC system)</t>
  </si>
  <si>
    <t xml:space="preserve">     "SHRINK WRAP " transport protection cover   </t>
  </si>
  <si>
    <t xml:space="preserve">      TRANSPORT CRADLE   (mandatory for overseas shipping)</t>
  </si>
  <si>
    <t xml:space="preserve">      EXPORT PAPERS FOR NON EU COUNTRIES </t>
  </si>
  <si>
    <t>All prices are in EUROS EX Works Begunje, Slovenia ex VAT and other applicable taxes</t>
  </si>
  <si>
    <t xml:space="preserve"> VAT to be added according to the country of purchase. </t>
  </si>
  <si>
    <t>Date of issue: August 2024 - the previous list loses its validity.</t>
  </si>
  <si>
    <t xml:space="preserve">"The price escalation clause enables adjustments to the purchase price of the yacht based on changes in relevant costs determined by official reference price lists. If purchasing costs increase the seller may raise the price but must reduce it if costs decrease. The seller must provide written notice of any adjustments at least 6 months prior to the delivery date. The price shall not increase by more than 3%. If the price rises more than 3,01% the buyer may withdraw from the contract within one month of notification. It's important to note that this policy applies only if the expected delivery date is more than 12 months after the last relevant price list date.
General disclaimer: Greenline Yachts requires 9 months prior delivery to specify the propulsion type, layout and furniture color. All other options to be selected no later than 6 months before delivery. Prices and delivery time for options requested after this date may vary. The final combination of options therein is subject to confirmation by Greenline Yachts prior to signing with the ultimate customer.
Additionally any additional equipment installed on board will result in a reduction of the maximum speed of 0.5 kn per 1 ton of weight added. Greenline Yachts reserves the right to change prices at any time and without notice. While we strive to keep our literature updated it should not be considered a definitive guide to current specifications and cannot be deemed legally binding. All performance figures are indicative and cannot be guaranteed as they depend on various factors such as hull condition, propeller, weight aboard and air/water temperatures. Distributors and Dealers are not authorized to commit on behalf of Greenline Yachts. This disclaimer replaces all previous ones and is effective from August 2024."	</t>
  </si>
  <si>
    <t>STANDARD EQUIPMENT</t>
  </si>
  <si>
    <t>CONSTRUCTION</t>
  </si>
  <si>
    <t>STEERING CONSOLE / NAVIGATION</t>
  </si>
  <si>
    <t>Cooling water pre-filter</t>
  </si>
  <si>
    <t>Hull in sandwich vinyl ester resin</t>
  </si>
  <si>
    <t>Stainless steel handrail</t>
  </si>
  <si>
    <t>2 polyethylene diesel tanks</t>
  </si>
  <si>
    <t>Deck in sandwich vinyl ester resin</t>
  </si>
  <si>
    <t>Instrument panel</t>
  </si>
  <si>
    <t>Hydraulic steering</t>
  </si>
  <si>
    <t>Hull Color (RAL 9001)</t>
  </si>
  <si>
    <t>Engine controls and instrumentation</t>
  </si>
  <si>
    <t>Electric bow thruster 4,4 kW with battery and joystick</t>
  </si>
  <si>
    <t>2 fixed keels GRP material</t>
  </si>
  <si>
    <t>Sliding door to walking deck with lock on starboard</t>
  </si>
  <si>
    <t>Trim tabs</t>
  </si>
  <si>
    <t>Opening hatch in guest cabin</t>
  </si>
  <si>
    <t>DECK FITTINGS</t>
  </si>
  <si>
    <t>Windshield wipers &amp; washer</t>
  </si>
  <si>
    <t>PLUMBING</t>
  </si>
  <si>
    <t>Anchor locker</t>
  </si>
  <si>
    <t>Water heater</t>
  </si>
  <si>
    <t>1000 W anchor windlass</t>
  </si>
  <si>
    <t>OWNER’S CABIN FORWARD</t>
  </si>
  <si>
    <t>Brass seacocks</t>
  </si>
  <si>
    <t>Bow 16 kg anchor</t>
  </si>
  <si>
    <t>2 x scissor berth (80x200cm)</t>
  </si>
  <si>
    <t>Manual bilge pump</t>
  </si>
  <si>
    <t>6 stainless steel cleats</t>
  </si>
  <si>
    <t>A reading light (LED)</t>
  </si>
  <si>
    <t>Stern shower cold and warm water</t>
  </si>
  <si>
    <t>2 bow fairleads in stainless steel</t>
  </si>
  <si>
    <t>Ceiling lights (LED)</t>
  </si>
  <si>
    <t>Holding tank and slip 80 l w/disposal via seacock and</t>
  </si>
  <si>
    <t>Stern fairleads in stainless steel</t>
  </si>
  <si>
    <t>Storage</t>
  </si>
  <si>
    <t>deck suction</t>
  </si>
  <si>
    <t>Bow railing stainless steel tube</t>
  </si>
  <si>
    <t>Opening hatch</t>
  </si>
  <si>
    <t>Fresh water tanks in polyethylene</t>
  </si>
  <si>
    <t>Side railing stainless steel tube</t>
  </si>
  <si>
    <t>Curtains</t>
  </si>
  <si>
    <t>Water pressure pump 12V with gauge</t>
  </si>
  <si>
    <t>Cockpit railing in teak</t>
  </si>
  <si>
    <t>Swimming ladder</t>
  </si>
  <si>
    <t>GUEST CABIN TO PORT</t>
  </si>
  <si>
    <t>ELECTRICAL SYSTEM</t>
  </si>
  <si>
    <t>Stern platform in GRP</t>
  </si>
  <si>
    <t>Ceiling lights (LED).</t>
  </si>
  <si>
    <t>6 x Photovoltaic panels approximately 280W each</t>
  </si>
  <si>
    <t>2 x Bed (80 x 200 cm)</t>
  </si>
  <si>
    <t>2 x 200Ah LiFePo Victron service battery (5.12 kW)</t>
  </si>
  <si>
    <t>Sliding and lift-up door</t>
  </si>
  <si>
    <t>Automatic inverter charger 12V/3000VA/120A</t>
  </si>
  <si>
    <t>Coach roof side windows</t>
  </si>
  <si>
    <t>Two voltage systems: 12V and 230V 50Hz</t>
  </si>
  <si>
    <t>Lower front windows</t>
  </si>
  <si>
    <t>All systems are insulated with 2 main switches +</t>
  </si>
  <si>
    <t>Opening hatch centrally over the bow cabin</t>
  </si>
  <si>
    <t>WASHROOM/SHOWER COMPARTMENT</t>
  </si>
  <si>
    <t>parallel switch</t>
  </si>
  <si>
    <t>Radar and navigation mast with navigation lights</t>
  </si>
  <si>
    <t>A standing shower and seat (water drain &amp; pump)</t>
  </si>
  <si>
    <t>AC 230 V panel and fuses</t>
  </si>
  <si>
    <t xml:space="preserve">Horn on radar mast </t>
  </si>
  <si>
    <t>Mirror</t>
  </si>
  <si>
    <t>DC 12 V panel and fuses</t>
  </si>
  <si>
    <t>Kerrock worktop and sink</t>
  </si>
  <si>
    <t>Shore power pick-up 16 A</t>
  </si>
  <si>
    <t>ACCOMMODATION</t>
  </si>
  <si>
    <t>A locker below the washbasin</t>
  </si>
  <si>
    <t>AC 230V sockets in galley, saloon, owner’s cabin,</t>
  </si>
  <si>
    <t>Furniture in Golden Teak real wood veneer</t>
  </si>
  <si>
    <r>
      <rPr>
        <sz val="11"/>
        <color rgb="FF7F7F7F"/>
        <rFont val="Arial"/>
      </rPr>
      <t>Electric marine toilet 12V</t>
    </r>
    <r>
      <rPr>
        <sz val="8"/>
        <color rgb="FF7F7F7F"/>
        <rFont val="Arial"/>
      </rPr>
      <t xml:space="preserve"> (dual valve fresh or sea water flush)</t>
    </r>
  </si>
  <si>
    <t>guest cabin and washroom</t>
  </si>
  <si>
    <t>SALON</t>
  </si>
  <si>
    <t>Steering magnetic compass with light</t>
  </si>
  <si>
    <t>ENGINE, DRIVE AND STEERING</t>
  </si>
  <si>
    <t>Anchor light</t>
  </si>
  <si>
    <t>Worktop and sink in Kerrock</t>
  </si>
  <si>
    <t xml:space="preserve">Selected engine </t>
  </si>
  <si>
    <t>Greenline App control system</t>
  </si>
  <si>
    <t>Flexible bar to cockpit</t>
  </si>
  <si>
    <t>Electronic throttle and gearbox</t>
  </si>
  <si>
    <t xml:space="preserve">(Remote control system to monitor positron, tanks, </t>
  </si>
  <si>
    <t>Cooker - 2 burners</t>
  </si>
  <si>
    <t>Engine control panel</t>
  </si>
  <si>
    <t>batteries, solar charge etc.) </t>
  </si>
  <si>
    <t>224 L refrigerator with a freezer</t>
  </si>
  <si>
    <t>Gearbox with straight shaft</t>
  </si>
  <si>
    <t>L-shaped sofa</t>
  </si>
  <si>
    <t>Hi-tensile stainless-steel shaft</t>
  </si>
  <si>
    <t>Salon table</t>
  </si>
  <si>
    <t>Propeller</t>
  </si>
  <si>
    <t>Exhaust system</t>
  </si>
  <si>
    <t>LED Ceiling lights</t>
  </si>
  <si>
    <t>12 V engine room ventilation</t>
  </si>
  <si>
    <t>Dark laminate salon floor</t>
  </si>
  <si>
    <t>Engine room light</t>
  </si>
  <si>
    <t>Electric oven/microwave 230V</t>
  </si>
  <si>
    <t>Fuel filter: a pre-filter with water separation unit</t>
  </si>
  <si>
    <t>* The above specification may be
changed in the aim of product 
improvement.</t>
  </si>
  <si>
    <t xml:space="preserve">DEALER/CUSTOMER ORDER FORM GL40 </t>
  </si>
  <si>
    <t xml:space="preserve">DEALER : </t>
  </si>
  <si>
    <t>End Customer :</t>
  </si>
  <si>
    <t>Address:</t>
  </si>
  <si>
    <t>Zip code + City</t>
  </si>
  <si>
    <t xml:space="preserve">Country: </t>
  </si>
  <si>
    <t>Email:</t>
  </si>
  <si>
    <t>Contact person:</t>
  </si>
  <si>
    <t xml:space="preserve">Date: </t>
  </si>
  <si>
    <t>Qty</t>
  </si>
  <si>
    <t>Choice of colours for venetian blinds:</t>
  </si>
  <si>
    <t>Dark colour</t>
  </si>
  <si>
    <t>Light colour</t>
  </si>
  <si>
    <t>120V AC SYSTEM (instead of 230V AC system)</t>
  </si>
  <si>
    <t xml:space="preserve">"SHRINK WRAP " transport protection cover   </t>
  </si>
  <si>
    <t>TRANSPORT CRADLE   (mandatory for overseas shipping)</t>
  </si>
  <si>
    <t xml:space="preserve">EXPORT PAPERS FOR NON EU COUNTRIES </t>
  </si>
  <si>
    <t>Total for optional equipment  excl. VAT ex shipyard Begunje, Slovenia</t>
  </si>
  <si>
    <t>Total delivery costs</t>
  </si>
  <si>
    <t>Total cost excl. VAT ex shipyard Begunje, Slovenia</t>
  </si>
  <si>
    <t>20% deposit at order</t>
  </si>
  <si>
    <t>Balance 7 days before boat completition at yard</t>
  </si>
  <si>
    <t>Delays in payment or pickup might result in additonal charges.</t>
  </si>
  <si>
    <t xml:space="preserve">COMMENTS and SPECIAL REQUESTS:
</t>
  </si>
  <si>
    <t>REMARK : Upon receipt of our order confirmation, please check and advise immediatly if any discrepancies. The boat will be built according to this order confirmation!</t>
  </si>
  <si>
    <t>The undersigned declares to agree with the order form and to accept general sales conditions to approve them and to buy the goods above.</t>
  </si>
  <si>
    <t>SVP Yachts d.o.o</t>
  </si>
  <si>
    <t>The Dealer</t>
  </si>
  <si>
    <t xml:space="preserve">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</si>
</sst>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
    <numFmt numFmtId="165" formatCode="_-* #,##0.00\ &quot;€&quot;_-;\-* #,##0.00\ &quot;€&quot;_-;_-* &quot;-&quot;??\ &quot;€&quot;_-;_-@"/>
    <numFmt numFmtId="166" formatCode="[$€-2]\ #,##0"/>
    <numFmt numFmtId="167" formatCode="[$€-2]\ #,##0;[Red]\-[$€-2]\ #,##0"/>
    <numFmt numFmtId="168" formatCode="_-[$$-409]* #,##0.00_ ;_-[$$-409]* \-#,##0.00\ ;_-[$$-409]* &quot;-&quot;??_ ;_-@_ "/>
    <numFmt numFmtId="169" formatCode="[$€-2]\ #,##0.00"/>
    <numFmt numFmtId="170" formatCode="_-* #,##0.00\ _€_-;\-* #,##0.00\ _€_-;_-* &quot;-&quot;??\ _€_-;_-@"/>
  </numFmts>
  <fonts count="30" x14ac:knownFonts="1">
    <font>
      <sz val="11"/>
      <color theme="1"/>
      <name val="Calibri"/>
      <scheme val="minor"/>
    </font>
    <font>
      <b/>
      <sz val="12"/>
      <color theme="1"/>
      <name val="Arial"/>
    </font>
    <font>
      <sz val="11"/>
      <color theme="1"/>
      <name val="Arial"/>
    </font>
    <font>
      <sz val="10"/>
      <color rgb="FF343434"/>
      <name val="Arial"/>
    </font>
    <font>
      <sz val="10"/>
      <color theme="1"/>
      <name val="Arial"/>
    </font>
    <font>
      <b/>
      <sz val="11"/>
      <color rgb="FF7F7F7F"/>
      <name val="Arial"/>
    </font>
    <font>
      <sz val="11"/>
      <color rgb="FF7F7F7F"/>
      <name val="Arial"/>
    </font>
    <font>
      <sz val="11"/>
      <name val="Calibri"/>
    </font>
    <font>
      <i/>
      <sz val="11"/>
      <color rgb="FF7F7F7F"/>
      <name val="Arial"/>
    </font>
    <font>
      <b/>
      <sz val="12"/>
      <color rgb="FF595959"/>
      <name val="Arial"/>
    </font>
    <font>
      <b/>
      <sz val="10"/>
      <color rgb="FF595959"/>
      <name val="Arial"/>
    </font>
    <font>
      <b/>
      <sz val="11"/>
      <color rgb="FF595959"/>
      <name val="Arial"/>
    </font>
    <font>
      <sz val="11"/>
      <color rgb="FF595959"/>
      <name val="Arial"/>
    </font>
    <font>
      <b/>
      <sz val="12"/>
      <color rgb="FF3F3F3F"/>
      <name val="Arial"/>
    </font>
    <font>
      <sz val="11"/>
      <color rgb="FF3F3F3F"/>
      <name val="Arial"/>
    </font>
    <font>
      <i/>
      <sz val="11"/>
      <color theme="1"/>
      <name val="Arial"/>
    </font>
    <font>
      <sz val="11"/>
      <color rgb="FFFFC000"/>
      <name val="Arial"/>
    </font>
    <font>
      <i/>
      <sz val="8"/>
      <color rgb="FF7F7F7F"/>
      <name val="Arial"/>
    </font>
    <font>
      <sz val="8"/>
      <color rgb="FF7F7F7F"/>
      <name val="Arial"/>
    </font>
    <font>
      <b/>
      <sz val="11"/>
      <color theme="1"/>
      <name val="Arial"/>
    </font>
    <font>
      <sz val="10"/>
      <color rgb="FF7F7F7F"/>
      <name val="Arial"/>
    </font>
    <font>
      <i/>
      <sz val="9"/>
      <color rgb="FF7F7F7F"/>
      <name val="Arial"/>
    </font>
    <font>
      <b/>
      <sz val="14"/>
      <color rgb="FF7F7F7F"/>
      <name val="Arial"/>
    </font>
    <font>
      <b/>
      <sz val="10"/>
      <color rgb="FF7F7F7F"/>
      <name val="Arial"/>
    </font>
    <font>
      <b/>
      <sz val="11"/>
      <color rgb="FF3F3F3F"/>
      <name val="Arial"/>
    </font>
    <font>
      <sz val="8"/>
      <color rgb="FF595959"/>
      <name val="Arial"/>
    </font>
    <font>
      <b/>
      <sz val="8"/>
      <color theme="1"/>
      <name val="Arial"/>
    </font>
    <font>
      <sz val="11"/>
      <color theme="1"/>
      <name val="Calibri"/>
    </font>
    <font>
      <b/>
      <i/>
      <sz val="11"/>
      <color rgb="FF595959"/>
      <name val="Arial"/>
    </font>
    <font>
      <sz val="11"/>
      <color rgb="FFFF0000"/>
      <name val="Arial"/>
    </font>
  </fonts>
  <fills count="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2EFD9"/>
        <bgColor rgb="FFE2EFD9"/>
      </patternFill>
    </fill>
    <fill>
      <patternFill patternType="solid">
        <fgColor rgb="FFD8D8D8"/>
        <bgColor rgb="FFD8D8D8"/>
      </patternFill>
    </fill>
  </fills>
  <borders count="27">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66">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xf>
    <xf numFmtId="0" fontId="5" fillId="0" borderId="0" xfId="0" applyFont="1" applyAlignment="1">
      <alignment horizontal="left"/>
    </xf>
    <xf numFmtId="0" fontId="6" fillId="0" borderId="0" xfId="0" applyFont="1"/>
    <xf numFmtId="0" fontId="6" fillId="0" borderId="1" xfId="0" applyFont="1" applyBorder="1"/>
    <xf numFmtId="0" fontId="6" fillId="0" borderId="2" xfId="0" applyFont="1" applyBorder="1" applyAlignment="1">
      <alignment horizontal="left" vertical="center" wrapText="1"/>
    </xf>
    <xf numFmtId="0" fontId="6" fillId="0" borderId="2" xfId="0" applyFont="1" applyBorder="1" applyAlignment="1">
      <alignment horizontal="center"/>
    </xf>
    <xf numFmtId="0" fontId="2"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left" vertical="center" wrapText="1"/>
    </xf>
    <xf numFmtId="0" fontId="6" fillId="2" borderId="3" xfId="0" applyFont="1" applyFill="1" applyBorder="1" applyAlignment="1">
      <alignment horizontal="center" vertical="center"/>
    </xf>
    <xf numFmtId="0" fontId="6" fillId="0" borderId="2" xfId="0" applyFont="1" applyBorder="1" applyAlignment="1">
      <alignment horizontal="left"/>
    </xf>
    <xf numFmtId="0" fontId="6" fillId="0" borderId="1" xfId="0" applyFont="1" applyBorder="1" applyAlignment="1">
      <alignment horizontal="left"/>
    </xf>
    <xf numFmtId="0" fontId="9" fillId="3" borderId="6" xfId="0" applyFont="1" applyFill="1" applyBorder="1" applyAlignment="1">
      <alignment horizontal="left" vertical="center" wrapText="1"/>
    </xf>
    <xf numFmtId="0" fontId="10" fillId="3" borderId="6" xfId="0" applyFont="1" applyFill="1" applyBorder="1" applyAlignment="1">
      <alignment horizontal="right" vertical="center" wrapText="1"/>
    </xf>
    <xf numFmtId="0" fontId="11" fillId="0" borderId="7" xfId="0" applyFont="1" applyBorder="1" applyAlignment="1">
      <alignment horizontal="left" vertical="center" wrapText="1"/>
    </xf>
    <xf numFmtId="0" fontId="4" fillId="0" borderId="7" xfId="0" applyFont="1" applyBorder="1"/>
    <xf numFmtId="0" fontId="4" fillId="0" borderId="0" xfId="0" applyFont="1"/>
    <xf numFmtId="0" fontId="6" fillId="2" borderId="8" xfId="0" applyFont="1" applyFill="1" applyBorder="1"/>
    <xf numFmtId="164" fontId="12" fillId="2" borderId="8" xfId="0" applyNumberFormat="1" applyFont="1" applyFill="1" applyBorder="1"/>
    <xf numFmtId="0" fontId="9" fillId="4" borderId="9"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6" xfId="0" applyFont="1" applyFill="1" applyBorder="1" applyAlignment="1">
      <alignment horizontal="left" vertical="center" wrapText="1"/>
    </xf>
    <xf numFmtId="0" fontId="5" fillId="4" borderId="6" xfId="0" applyFont="1" applyFill="1" applyBorder="1" applyAlignment="1">
      <alignment horizontal="left" vertical="center" wrapText="1"/>
    </xf>
    <xf numFmtId="164" fontId="12" fillId="4" borderId="6" xfId="0" applyNumberFormat="1" applyFont="1" applyFill="1" applyBorder="1" applyAlignment="1">
      <alignment horizontal="right" vertical="center"/>
    </xf>
    <xf numFmtId="0" fontId="2" fillId="0" borderId="0" xfId="0" applyFont="1" applyAlignment="1">
      <alignment horizontal="center" vertical="center"/>
    </xf>
    <xf numFmtId="0" fontId="13"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1" fillId="3" borderId="8" xfId="0" applyFont="1" applyFill="1" applyBorder="1" applyAlignment="1">
      <alignment horizontal="left" vertical="center" wrapText="1"/>
    </xf>
    <xf numFmtId="165" fontId="12" fillId="3" borderId="8" xfId="0" applyNumberFormat="1" applyFont="1" applyFill="1" applyBorder="1" applyAlignment="1">
      <alignment vertical="center"/>
    </xf>
    <xf numFmtId="166" fontId="12" fillId="2" borderId="8" xfId="0" applyNumberFormat="1" applyFont="1" applyFill="1" applyBorder="1" applyAlignment="1">
      <alignment horizontal="right"/>
    </xf>
    <xf numFmtId="166" fontId="12" fillId="3" borderId="8" xfId="0" applyNumberFormat="1" applyFont="1" applyFill="1" applyBorder="1" applyAlignment="1">
      <alignment horizontal="right"/>
    </xf>
    <xf numFmtId="165" fontId="11" fillId="2" borderId="8" xfId="0" applyNumberFormat="1" applyFont="1" applyFill="1" applyBorder="1" applyAlignment="1">
      <alignment horizontal="right" vertical="center" wrapText="1"/>
    </xf>
    <xf numFmtId="0" fontId="6" fillId="2" borderId="8" xfId="0" applyFont="1" applyFill="1" applyBorder="1" applyAlignment="1">
      <alignment horizontal="left" vertical="center" wrapText="1"/>
    </xf>
    <xf numFmtId="165" fontId="11" fillId="2" borderId="8" xfId="0" applyNumberFormat="1" applyFont="1" applyFill="1" applyBorder="1" applyAlignment="1">
      <alignment horizontal="right" vertical="center"/>
    </xf>
    <xf numFmtId="165" fontId="11" fillId="3" borderId="8" xfId="0" applyNumberFormat="1" applyFont="1" applyFill="1" applyBorder="1" applyAlignment="1">
      <alignment vertical="center"/>
    </xf>
    <xf numFmtId="0" fontId="6" fillId="2" borderId="8" xfId="0" applyFont="1" applyFill="1" applyBorder="1" applyAlignment="1">
      <alignment horizontal="left" wrapText="1"/>
    </xf>
    <xf numFmtId="165" fontId="11" fillId="3" borderId="8" xfId="0" applyNumberFormat="1" applyFont="1" applyFill="1" applyBorder="1" applyAlignment="1">
      <alignment horizontal="left" vertical="center" wrapText="1"/>
    </xf>
    <xf numFmtId="49" fontId="6" fillId="2" borderId="8" xfId="0" applyNumberFormat="1" applyFont="1" applyFill="1" applyBorder="1"/>
    <xf numFmtId="165" fontId="9" fillId="3" borderId="8" xfId="0" applyNumberFormat="1" applyFont="1" applyFill="1" applyBorder="1" applyAlignment="1">
      <alignment vertical="center"/>
    </xf>
    <xf numFmtId="0" fontId="6" fillId="2" borderId="8" xfId="0" applyFont="1" applyFill="1" applyBorder="1" applyAlignment="1">
      <alignment wrapText="1"/>
    </xf>
    <xf numFmtId="167" fontId="12" fillId="3" borderId="8" xfId="0" applyNumberFormat="1" applyFont="1" applyFill="1" applyBorder="1" applyAlignment="1">
      <alignment horizontal="right" vertical="center"/>
    </xf>
    <xf numFmtId="0" fontId="9" fillId="3" borderId="8" xfId="0" applyFont="1" applyFill="1" applyBorder="1" applyAlignment="1">
      <alignment vertical="center"/>
    </xf>
    <xf numFmtId="0" fontId="6" fillId="0" borderId="0" xfId="0" applyFont="1" applyAlignment="1">
      <alignment vertical="center" wrapText="1"/>
    </xf>
    <xf numFmtId="165" fontId="9" fillId="0" borderId="0" xfId="0" applyNumberFormat="1" applyFont="1" applyAlignment="1">
      <alignment vertical="center"/>
    </xf>
    <xf numFmtId="0" fontId="6" fillId="0" borderId="0" xfId="0" applyFont="1" applyAlignment="1">
      <alignment wrapText="1"/>
    </xf>
    <xf numFmtId="165" fontId="12" fillId="0" borderId="0" xfId="0" applyNumberFormat="1" applyFont="1" applyAlignment="1">
      <alignment horizontal="right" vertical="center"/>
    </xf>
    <xf numFmtId="0" fontId="15" fillId="0" borderId="0" xfId="0" applyFont="1"/>
    <xf numFmtId="166" fontId="12" fillId="0" borderId="0" xfId="0" applyNumberFormat="1" applyFont="1" applyAlignment="1">
      <alignment horizontal="right"/>
    </xf>
    <xf numFmtId="165" fontId="12" fillId="2" borderId="8" xfId="0" applyNumberFormat="1" applyFont="1" applyFill="1" applyBorder="1" applyAlignment="1">
      <alignment horizontal="right" vertical="center"/>
    </xf>
    <xf numFmtId="165" fontId="12" fillId="3" borderId="8" xfId="0" applyNumberFormat="1" applyFont="1" applyFill="1" applyBorder="1" applyAlignment="1">
      <alignment horizontal="right" vertical="center" wrapText="1"/>
    </xf>
    <xf numFmtId="0" fontId="16" fillId="0" borderId="0" xfId="0" applyFont="1"/>
    <xf numFmtId="165" fontId="12" fillId="2" borderId="8" xfId="0" applyNumberFormat="1" applyFont="1" applyFill="1" applyBorder="1" applyAlignment="1">
      <alignment horizontal="right" vertical="center" wrapText="1"/>
    </xf>
    <xf numFmtId="0" fontId="9" fillId="3" borderId="8" xfId="0" applyFont="1" applyFill="1" applyBorder="1" applyAlignment="1">
      <alignment horizontal="left" vertical="center" wrapText="1"/>
    </xf>
    <xf numFmtId="165" fontId="11" fillId="3" borderId="8" xfId="0" applyNumberFormat="1" applyFont="1" applyFill="1" applyBorder="1" applyAlignment="1">
      <alignment horizontal="right" vertical="center" wrapText="1"/>
    </xf>
    <xf numFmtId="166" fontId="2" fillId="2" borderId="8" xfId="0" applyNumberFormat="1" applyFont="1" applyFill="1" applyBorder="1" applyAlignment="1">
      <alignment horizontal="right"/>
    </xf>
    <xf numFmtId="0" fontId="17" fillId="2" borderId="8" xfId="0" applyFont="1" applyFill="1" applyBorder="1" applyAlignment="1">
      <alignment horizontal="right" vertical="center" wrapText="1"/>
    </xf>
    <xf numFmtId="0" fontId="17" fillId="0" borderId="0" xfId="0" applyFont="1" applyAlignment="1">
      <alignment horizontal="right"/>
    </xf>
    <xf numFmtId="168" fontId="19" fillId="0" borderId="0" xfId="0" applyNumberFormat="1" applyFont="1" applyAlignment="1">
      <alignment horizontal="right"/>
    </xf>
    <xf numFmtId="0" fontId="5" fillId="0" borderId="0" xfId="0" applyFont="1" applyAlignment="1">
      <alignment horizontal="center"/>
    </xf>
    <xf numFmtId="0" fontId="5" fillId="0" borderId="0" xfId="0" applyFont="1"/>
    <xf numFmtId="0" fontId="20" fillId="0" borderId="0" xfId="0" applyFont="1"/>
    <xf numFmtId="0" fontId="21" fillId="0" borderId="0" xfId="0" applyFont="1"/>
    <xf numFmtId="0" fontId="23" fillId="2" borderId="8" xfId="0" applyFont="1" applyFill="1" applyBorder="1" applyAlignment="1">
      <alignment horizontal="left" vertical="center"/>
    </xf>
    <xf numFmtId="0" fontId="2" fillId="0" borderId="0" xfId="0" applyFont="1" applyAlignment="1">
      <alignment horizontal="right"/>
    </xf>
    <xf numFmtId="0" fontId="4" fillId="0" borderId="0" xfId="0" applyFont="1" applyAlignment="1">
      <alignment horizontal="center"/>
    </xf>
    <xf numFmtId="169" fontId="6" fillId="0" borderId="0" xfId="0" applyNumberFormat="1" applyFont="1" applyAlignment="1">
      <alignment horizontal="right"/>
    </xf>
    <xf numFmtId="14" fontId="23" fillId="2" borderId="8" xfId="0" applyNumberFormat="1" applyFont="1" applyFill="1" applyBorder="1" applyAlignment="1">
      <alignment horizontal="left" vertical="center"/>
    </xf>
    <xf numFmtId="0" fontId="9" fillId="3" borderId="8"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3" borderId="8" xfId="0" applyFont="1" applyFill="1" applyBorder="1" applyAlignment="1">
      <alignment horizontal="center" vertical="center" wrapText="1"/>
    </xf>
    <xf numFmtId="169" fontId="11" fillId="3" borderId="8" xfId="0" applyNumberFormat="1" applyFont="1" applyFill="1" applyBorder="1" applyAlignment="1">
      <alignment horizontal="right"/>
    </xf>
    <xf numFmtId="0" fontId="9" fillId="0" borderId="14" xfId="0" applyFont="1" applyBorder="1" applyAlignment="1">
      <alignment horizontal="left" vertical="center" wrapText="1"/>
    </xf>
    <xf numFmtId="0" fontId="4" fillId="0" borderId="14" xfId="0" applyFont="1" applyBorder="1" applyAlignment="1">
      <alignment horizontal="right"/>
    </xf>
    <xf numFmtId="0" fontId="4" fillId="0" borderId="14" xfId="0" applyFont="1" applyBorder="1"/>
    <xf numFmtId="169" fontId="20" fillId="0" borderId="14" xfId="0" applyNumberFormat="1" applyFont="1" applyBorder="1" applyAlignment="1">
      <alignment horizontal="right"/>
    </xf>
    <xf numFmtId="0" fontId="6" fillId="2" borderId="14" xfId="0" applyFont="1" applyFill="1" applyBorder="1"/>
    <xf numFmtId="165" fontId="12" fillId="2" borderId="14" xfId="0" applyNumberFormat="1" applyFont="1" applyFill="1" applyBorder="1" applyAlignment="1">
      <alignment horizontal="right"/>
    </xf>
    <xf numFmtId="0" fontId="4" fillId="0" borderId="14" xfId="0" applyFont="1" applyBorder="1" applyAlignment="1">
      <alignment horizontal="center"/>
    </xf>
    <xf numFmtId="169" fontId="6" fillId="0" borderId="14" xfId="0" applyNumberFormat="1" applyFont="1" applyBorder="1" applyAlignment="1">
      <alignment horizontal="right"/>
    </xf>
    <xf numFmtId="0" fontId="11" fillId="4" borderId="14"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5" fillId="4" borderId="14" xfId="0" applyFont="1" applyFill="1" applyBorder="1" applyAlignment="1">
      <alignment horizontal="left" vertical="center" wrapText="1"/>
    </xf>
    <xf numFmtId="165" fontId="12" fillId="4" borderId="14" xfId="0" applyNumberFormat="1" applyFont="1" applyFill="1" applyBorder="1" applyAlignment="1">
      <alignment horizontal="right" vertical="center"/>
    </xf>
    <xf numFmtId="0" fontId="4" fillId="4" borderId="14" xfId="0" applyFont="1" applyFill="1" applyBorder="1" applyAlignment="1">
      <alignment horizontal="center"/>
    </xf>
    <xf numFmtId="169" fontId="6" fillId="4" borderId="14" xfId="0" applyNumberFormat="1" applyFont="1" applyFill="1" applyBorder="1" applyAlignment="1">
      <alignment horizontal="right"/>
    </xf>
    <xf numFmtId="0" fontId="11" fillId="3" borderId="14" xfId="0" applyFont="1" applyFill="1" applyBorder="1" applyAlignment="1">
      <alignment horizontal="left" vertical="center" wrapText="1"/>
    </xf>
    <xf numFmtId="165" fontId="12" fillId="3" borderId="14" xfId="0" applyNumberFormat="1" applyFont="1" applyFill="1" applyBorder="1" applyAlignment="1">
      <alignment horizontal="right" vertical="center"/>
    </xf>
    <xf numFmtId="0" fontId="4" fillId="3" borderId="14" xfId="0" applyFont="1" applyFill="1" applyBorder="1" applyAlignment="1">
      <alignment horizontal="center"/>
    </xf>
    <xf numFmtId="169" fontId="12" fillId="3" borderId="14" xfId="0" applyNumberFormat="1" applyFont="1" applyFill="1" applyBorder="1" applyAlignment="1">
      <alignment horizontal="right"/>
    </xf>
    <xf numFmtId="166" fontId="6" fillId="2" borderId="14" xfId="0" applyNumberFormat="1" applyFont="1" applyFill="1" applyBorder="1" applyAlignment="1">
      <alignment horizontal="right"/>
    </xf>
    <xf numFmtId="166" fontId="12" fillId="3" borderId="14" xfId="0" applyNumberFormat="1" applyFont="1" applyFill="1" applyBorder="1" applyAlignment="1">
      <alignment horizontal="right"/>
    </xf>
    <xf numFmtId="165" fontId="11" fillId="2" borderId="14" xfId="0" applyNumberFormat="1" applyFont="1" applyFill="1" applyBorder="1" applyAlignment="1">
      <alignment horizontal="right" vertical="center" wrapText="1"/>
    </xf>
    <xf numFmtId="169" fontId="12" fillId="0" borderId="14" xfId="0" applyNumberFormat="1" applyFont="1" applyBorder="1" applyAlignment="1">
      <alignment horizontal="right"/>
    </xf>
    <xf numFmtId="165" fontId="11" fillId="2" borderId="14" xfId="0" applyNumberFormat="1" applyFont="1" applyFill="1" applyBorder="1" applyAlignment="1">
      <alignment horizontal="right" vertical="center"/>
    </xf>
    <xf numFmtId="0" fontId="11" fillId="3" borderId="14" xfId="0" applyFont="1" applyFill="1" applyBorder="1"/>
    <xf numFmtId="165" fontId="11" fillId="3" borderId="14" xfId="0" applyNumberFormat="1" applyFont="1" applyFill="1" applyBorder="1" applyAlignment="1">
      <alignment horizontal="right" vertical="center"/>
    </xf>
    <xf numFmtId="0" fontId="6" fillId="2" borderId="14" xfId="0" applyFont="1" applyFill="1" applyBorder="1" applyAlignment="1">
      <alignment horizontal="left" wrapText="1"/>
    </xf>
    <xf numFmtId="166" fontId="12" fillId="2" borderId="14" xfId="0" applyNumberFormat="1" applyFont="1" applyFill="1" applyBorder="1" applyAlignment="1">
      <alignment horizontal="right"/>
    </xf>
    <xf numFmtId="165" fontId="11" fillId="3" borderId="14" xfId="0" applyNumberFormat="1" applyFont="1" applyFill="1" applyBorder="1" applyAlignment="1">
      <alignment horizontal="right" vertical="center" wrapText="1"/>
    </xf>
    <xf numFmtId="166" fontId="6" fillId="2" borderId="14" xfId="0" applyNumberFormat="1" applyFont="1" applyFill="1" applyBorder="1" applyAlignment="1">
      <alignment horizontal="left"/>
    </xf>
    <xf numFmtId="0" fontId="6" fillId="2" borderId="14" xfId="0" applyFont="1" applyFill="1" applyBorder="1" applyAlignment="1">
      <alignment horizontal="left"/>
    </xf>
    <xf numFmtId="165" fontId="9" fillId="3" borderId="14" xfId="0" applyNumberFormat="1" applyFont="1" applyFill="1" applyBorder="1" applyAlignment="1">
      <alignment horizontal="right" vertical="center"/>
    </xf>
    <xf numFmtId="0" fontId="6" fillId="2" borderId="14" xfId="0" applyFont="1" applyFill="1" applyBorder="1" applyAlignment="1">
      <alignment wrapText="1"/>
    </xf>
    <xf numFmtId="167" fontId="12" fillId="3" borderId="14" xfId="0" applyNumberFormat="1" applyFont="1" applyFill="1" applyBorder="1" applyAlignment="1">
      <alignment horizontal="right" vertical="center"/>
    </xf>
    <xf numFmtId="49" fontId="6" fillId="2" borderId="14" xfId="0" applyNumberFormat="1" applyFont="1" applyFill="1" applyBorder="1"/>
    <xf numFmtId="166" fontId="11" fillId="3" borderId="14" xfId="0" applyNumberFormat="1" applyFont="1" applyFill="1" applyBorder="1" applyAlignment="1">
      <alignment horizontal="right"/>
    </xf>
    <xf numFmtId="0" fontId="6" fillId="0" borderId="14" xfId="0" applyFont="1" applyBorder="1" applyAlignment="1">
      <alignment horizontal="left" vertical="center" wrapText="1"/>
    </xf>
    <xf numFmtId="166" fontId="12" fillId="0" borderId="14" xfId="0" applyNumberFormat="1" applyFont="1" applyBorder="1" applyAlignment="1">
      <alignment horizontal="right"/>
    </xf>
    <xf numFmtId="0" fontId="6" fillId="2" borderId="14" xfId="0" applyFont="1" applyFill="1" applyBorder="1" applyAlignment="1">
      <alignment horizontal="left" vertical="center" wrapText="1"/>
    </xf>
    <xf numFmtId="165" fontId="12" fillId="2" borderId="14" xfId="0" applyNumberFormat="1" applyFont="1" applyFill="1" applyBorder="1" applyAlignment="1">
      <alignment horizontal="right" vertical="center"/>
    </xf>
    <xf numFmtId="165" fontId="12" fillId="3" borderId="14" xfId="0" applyNumberFormat="1" applyFont="1" applyFill="1" applyBorder="1" applyAlignment="1">
      <alignment horizontal="right" vertical="center" wrapText="1"/>
    </xf>
    <xf numFmtId="165" fontId="12" fillId="2" borderId="14" xfId="0" applyNumberFormat="1" applyFont="1" applyFill="1" applyBorder="1" applyAlignment="1">
      <alignment horizontal="right" vertical="center" wrapText="1"/>
    </xf>
    <xf numFmtId="0" fontId="6" fillId="2" borderId="14" xfId="0" applyFont="1" applyFill="1" applyBorder="1" applyAlignment="1">
      <alignment horizontal="right"/>
    </xf>
    <xf numFmtId="0" fontId="9" fillId="3" borderId="14" xfId="0" applyFont="1" applyFill="1" applyBorder="1" applyAlignment="1">
      <alignment horizontal="left" vertical="center" wrapText="1"/>
    </xf>
    <xf numFmtId="169" fontId="11" fillId="3" borderId="14" xfId="0" applyNumberFormat="1" applyFont="1" applyFill="1" applyBorder="1" applyAlignment="1">
      <alignment horizontal="right"/>
    </xf>
    <xf numFmtId="170" fontId="10" fillId="2" borderId="14" xfId="0" applyNumberFormat="1" applyFont="1" applyFill="1" applyBorder="1" applyAlignment="1">
      <alignment horizontal="left" vertical="center"/>
    </xf>
    <xf numFmtId="0" fontId="2" fillId="0" borderId="14" xfId="0" applyFont="1" applyBorder="1" applyAlignment="1">
      <alignment horizontal="right"/>
    </xf>
    <xf numFmtId="169" fontId="2" fillId="0" borderId="14" xfId="0" applyNumberFormat="1" applyFont="1" applyBorder="1" applyAlignment="1">
      <alignment horizontal="right"/>
    </xf>
    <xf numFmtId="169" fontId="2" fillId="2" borderId="14" xfId="0" applyNumberFormat="1" applyFont="1" applyFill="1" applyBorder="1" applyAlignment="1">
      <alignment horizontal="right"/>
    </xf>
    <xf numFmtId="170" fontId="11" fillId="2" borderId="14" xfId="0" applyNumberFormat="1" applyFont="1" applyFill="1" applyBorder="1" applyAlignment="1">
      <alignment horizontal="left" vertical="center"/>
    </xf>
    <xf numFmtId="164" fontId="10" fillId="2" borderId="14" xfId="0" applyNumberFormat="1" applyFont="1" applyFill="1" applyBorder="1" applyAlignment="1">
      <alignment horizontal="left" vertical="center"/>
    </xf>
    <xf numFmtId="165" fontId="11" fillId="2" borderId="8" xfId="0" applyNumberFormat="1" applyFont="1" applyFill="1" applyBorder="1" applyAlignment="1">
      <alignment horizontal="left"/>
    </xf>
    <xf numFmtId="168" fontId="11" fillId="2" borderId="8" xfId="0" applyNumberFormat="1" applyFont="1" applyFill="1" applyBorder="1" applyAlignment="1">
      <alignment horizontal="right"/>
    </xf>
    <xf numFmtId="0" fontId="6" fillId="2" borderId="8" xfId="0" applyFont="1" applyFill="1" applyBorder="1" applyAlignment="1">
      <alignment vertical="center" wrapText="1"/>
    </xf>
    <xf numFmtId="168" fontId="5" fillId="0" borderId="0" xfId="0" applyNumberFormat="1" applyFont="1" applyAlignment="1">
      <alignment horizontal="right"/>
    </xf>
    <xf numFmtId="0" fontId="6" fillId="2" borderId="4" xfId="0" applyFont="1" applyFill="1" applyBorder="1" applyAlignment="1">
      <alignment horizontal="center" vertical="center" wrapText="1"/>
    </xf>
    <xf numFmtId="0" fontId="7" fillId="0" borderId="5" xfId="0" applyFont="1" applyBorder="1"/>
    <xf numFmtId="0" fontId="8" fillId="2" borderId="4" xfId="0" applyFont="1" applyFill="1" applyBorder="1" applyAlignment="1">
      <alignment horizontal="center" vertical="center" wrapText="1"/>
    </xf>
    <xf numFmtId="164" fontId="12" fillId="4" borderId="10" xfId="0" applyNumberFormat="1" applyFont="1" applyFill="1" applyBorder="1" applyAlignment="1">
      <alignment horizontal="center" vertical="center"/>
    </xf>
    <xf numFmtId="0" fontId="7" fillId="0" borderId="11" xfId="0" applyFont="1" applyBorder="1"/>
    <xf numFmtId="0" fontId="7" fillId="0" borderId="12" xfId="0" applyFont="1" applyBorder="1"/>
    <xf numFmtId="0" fontId="13" fillId="2" borderId="4" xfId="0" applyFont="1" applyFill="1" applyBorder="1" applyAlignment="1">
      <alignment horizontal="center" vertical="center" wrapText="1"/>
    </xf>
    <xf numFmtId="0" fontId="8" fillId="2" borderId="4" xfId="0" applyFont="1" applyFill="1" applyBorder="1" applyAlignment="1">
      <alignment horizontal="right" vertical="center" wrapText="1"/>
    </xf>
    <xf numFmtId="0" fontId="17" fillId="2" borderId="4" xfId="0" applyFont="1" applyFill="1" applyBorder="1" applyAlignment="1">
      <alignment horizontal="right" vertical="center" wrapText="1"/>
    </xf>
    <xf numFmtId="0" fontId="18" fillId="2" borderId="4" xfId="0" applyFont="1" applyFill="1" applyBorder="1" applyAlignment="1">
      <alignment horizontal="left" vertical="center" wrapText="1"/>
    </xf>
    <xf numFmtId="0" fontId="22" fillId="0" borderId="13" xfId="0" applyFont="1" applyBorder="1" applyAlignment="1">
      <alignment horizontal="center"/>
    </xf>
    <xf numFmtId="0" fontId="7" fillId="0" borderId="13" xfId="0" applyFont="1" applyBorder="1"/>
    <xf numFmtId="165" fontId="12" fillId="4" borderId="15" xfId="0" applyNumberFormat="1" applyFont="1" applyFill="1" applyBorder="1" applyAlignment="1">
      <alignment horizontal="right" vertical="center"/>
    </xf>
    <xf numFmtId="0" fontId="7" fillId="0" borderId="16" xfId="0" applyFont="1" applyBorder="1"/>
    <xf numFmtId="0" fontId="7" fillId="0" borderId="17" xfId="0" applyFont="1" applyBorder="1"/>
    <xf numFmtId="0" fontId="4" fillId="4" borderId="15" xfId="0" applyFont="1" applyFill="1" applyBorder="1" applyAlignment="1">
      <alignment horizontal="center" vertical="center" wrapText="1"/>
    </xf>
    <xf numFmtId="169" fontId="6" fillId="4" borderId="15" xfId="0" applyNumberFormat="1" applyFont="1" applyFill="1" applyBorder="1" applyAlignment="1">
      <alignment horizontal="right"/>
    </xf>
    <xf numFmtId="0" fontId="24" fillId="2" borderId="18" xfId="0" applyFont="1" applyFill="1" applyBorder="1" applyAlignment="1">
      <alignment horizontal="center" vertical="center" wrapText="1"/>
    </xf>
    <xf numFmtId="0" fontId="7" fillId="0" borderId="19" xfId="0" applyFont="1" applyBorder="1"/>
    <xf numFmtId="0" fontId="25" fillId="2" borderId="18" xfId="0" applyFont="1" applyFill="1" applyBorder="1" applyAlignment="1">
      <alignment horizontal="left" wrapText="1"/>
    </xf>
    <xf numFmtId="0" fontId="11" fillId="2" borderId="4" xfId="0" applyFont="1" applyFill="1" applyBorder="1" applyAlignment="1">
      <alignment horizontal="left" vertical="top" wrapText="1"/>
    </xf>
    <xf numFmtId="0" fontId="7" fillId="0" borderId="20" xfId="0" applyFont="1" applyBorder="1"/>
    <xf numFmtId="0" fontId="17" fillId="0" borderId="0" xfId="0" applyFont="1" applyAlignment="1">
      <alignment horizontal="right"/>
    </xf>
    <xf numFmtId="0" fontId="0" fillId="0" borderId="0" xfId="0"/>
    <xf numFmtId="0" fontId="26" fillId="5" borderId="4" xfId="0" applyFont="1" applyFill="1" applyBorder="1" applyAlignment="1">
      <alignment horizontal="center" wrapText="1"/>
    </xf>
    <xf numFmtId="0" fontId="18" fillId="0" borderId="0" xfId="0" applyFont="1" applyAlignment="1">
      <alignment horizontal="center" wrapText="1"/>
    </xf>
    <xf numFmtId="0" fontId="27" fillId="0" borderId="0" xfId="0" applyFont="1"/>
    <xf numFmtId="168" fontId="11" fillId="2" borderId="4" xfId="0" applyNumberFormat="1" applyFont="1" applyFill="1" applyBorder="1" applyAlignment="1">
      <alignment horizontal="center"/>
    </xf>
    <xf numFmtId="168" fontId="11" fillId="2" borderId="4" xfId="0" applyNumberFormat="1" applyFont="1" applyFill="1" applyBorder="1" applyAlignment="1">
      <alignment horizontal="right"/>
    </xf>
    <xf numFmtId="168" fontId="28" fillId="2" borderId="21" xfId="0" applyNumberFormat="1" applyFont="1" applyFill="1" applyBorder="1" applyAlignment="1">
      <alignment horizontal="center" vertical="center" wrapText="1"/>
    </xf>
    <xf numFmtId="0" fontId="7" fillId="0" borderId="22" xfId="0" applyFont="1" applyBorder="1"/>
    <xf numFmtId="0" fontId="7" fillId="0" borderId="23" xfId="0" applyFont="1" applyBorder="1"/>
    <xf numFmtId="0" fontId="7" fillId="0" borderId="24" xfId="0" applyFont="1" applyBorder="1"/>
    <xf numFmtId="0" fontId="7" fillId="0" borderId="25" xfId="0" applyFont="1" applyBorder="1"/>
    <xf numFmtId="0" fontId="7" fillId="0" borderId="2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134600" cy="4743450"/>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7429500</xdr:colOff>
      <xdr:row>46</xdr:row>
      <xdr:rowOff>19050</xdr:rowOff>
    </xdr:from>
    <xdr:ext cx="914400" cy="3619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7429500</xdr:colOff>
      <xdr:row>42</xdr:row>
      <xdr:rowOff>0</xdr:rowOff>
    </xdr:from>
    <xdr:ext cx="914400" cy="3619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9525</xdr:rowOff>
    </xdr:from>
    <xdr:ext cx="9563100" cy="42195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6019800</xdr:colOff>
      <xdr:row>15</xdr:row>
      <xdr:rowOff>0</xdr:rowOff>
    </xdr:from>
    <xdr:ext cx="914400" cy="3619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6019800</xdr:colOff>
      <xdr:row>11</xdr:row>
      <xdr:rowOff>9525</xdr:rowOff>
    </xdr:from>
    <xdr:ext cx="914400" cy="36195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895350</xdr:colOff>
      <xdr:row>1</xdr:row>
      <xdr:rowOff>142875</xdr:rowOff>
    </xdr:from>
    <xdr:ext cx="1847850" cy="914400"/>
    <xdr:pic>
      <xdr:nvPicPr>
        <xdr:cNvPr id="4" name="image4.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7"/>
  <sheetViews>
    <sheetView showGridLines="0" tabSelected="1" topLeftCell="A111" workbookViewId="0">
      <selection activeCell="B114" sqref="B114:B144"/>
    </sheetView>
  </sheetViews>
  <sheetFormatPr defaultColWidth="14.44140625" defaultRowHeight="15" customHeight="1" x14ac:dyDescent="0.3"/>
  <cols>
    <col min="1" max="1" width="120.109375" customWidth="1"/>
    <col min="2" max="2" width="32.44140625" customWidth="1"/>
    <col min="3" max="3" width="6.44140625" customWidth="1"/>
  </cols>
  <sheetData>
    <row r="1" spans="1:3" ht="15" customHeight="1" x14ac:dyDescent="0.3">
      <c r="A1" s="1"/>
      <c r="B1" s="2"/>
      <c r="C1" s="2"/>
    </row>
    <row r="2" spans="1:3" ht="15" customHeight="1" x14ac:dyDescent="0.3">
      <c r="A2" s="1"/>
      <c r="B2" s="2"/>
      <c r="C2" s="2"/>
    </row>
    <row r="3" spans="1:3" ht="15" customHeight="1" x14ac:dyDescent="0.3">
      <c r="A3" s="3"/>
      <c r="B3" s="2"/>
      <c r="C3" s="2"/>
    </row>
    <row r="4" spans="1:3" ht="15" customHeight="1" x14ac:dyDescent="0.3">
      <c r="A4" s="3"/>
      <c r="B4" s="2"/>
      <c r="C4" s="2"/>
    </row>
    <row r="5" spans="1:3" ht="15" customHeight="1" x14ac:dyDescent="0.3">
      <c r="A5" s="3"/>
      <c r="B5" s="2"/>
      <c r="C5" s="2"/>
    </row>
    <row r="6" spans="1:3" ht="15" customHeight="1" x14ac:dyDescent="0.3">
      <c r="A6" s="3"/>
      <c r="B6" s="2"/>
      <c r="C6" s="2"/>
    </row>
    <row r="7" spans="1:3" ht="15" customHeight="1" x14ac:dyDescent="0.3">
      <c r="A7" s="3"/>
      <c r="B7" s="2"/>
      <c r="C7" s="2"/>
    </row>
    <row r="8" spans="1:3" ht="15" customHeight="1" x14ac:dyDescent="0.3">
      <c r="A8" s="3"/>
      <c r="B8" s="2"/>
      <c r="C8" s="2"/>
    </row>
    <row r="9" spans="1:3" ht="15" customHeight="1" x14ac:dyDescent="0.3">
      <c r="A9" s="3"/>
      <c r="B9" s="2"/>
      <c r="C9" s="2"/>
    </row>
    <row r="10" spans="1:3" ht="15" customHeight="1" x14ac:dyDescent="0.3">
      <c r="A10" s="3"/>
      <c r="B10" s="2"/>
      <c r="C10" s="2"/>
    </row>
    <row r="11" spans="1:3" ht="15" customHeight="1" x14ac:dyDescent="0.3">
      <c r="A11" s="3"/>
      <c r="B11" s="2"/>
      <c r="C11" s="2"/>
    </row>
    <row r="12" spans="1:3" ht="15" customHeight="1" x14ac:dyDescent="0.3">
      <c r="A12" s="3"/>
      <c r="B12" s="2"/>
      <c r="C12" s="2"/>
    </row>
    <row r="13" spans="1:3" ht="15" customHeight="1" x14ac:dyDescent="0.3">
      <c r="A13" s="3"/>
      <c r="B13" s="2"/>
      <c r="C13" s="2"/>
    </row>
    <row r="14" spans="1:3" ht="15" customHeight="1" x14ac:dyDescent="0.3">
      <c r="A14" s="3"/>
      <c r="B14" s="2"/>
      <c r="C14" s="2"/>
    </row>
    <row r="15" spans="1:3" ht="15" customHeight="1" x14ac:dyDescent="0.3">
      <c r="A15" s="3"/>
      <c r="B15" s="2"/>
      <c r="C15" s="2"/>
    </row>
    <row r="16" spans="1:3" ht="15" customHeight="1" x14ac:dyDescent="0.3">
      <c r="A16" s="3"/>
      <c r="B16" s="2"/>
      <c r="C16" s="2"/>
    </row>
    <row r="17" spans="1:3" ht="15" customHeight="1" x14ac:dyDescent="0.3">
      <c r="A17" s="4"/>
      <c r="B17" s="2"/>
      <c r="C17" s="2"/>
    </row>
    <row r="18" spans="1:3" ht="15.75" customHeight="1" x14ac:dyDescent="0.3">
      <c r="A18" s="3"/>
      <c r="B18" s="2"/>
      <c r="C18" s="2"/>
    </row>
    <row r="19" spans="1:3" ht="15.75" customHeight="1" x14ac:dyDescent="0.3">
      <c r="A19" s="4"/>
      <c r="B19" s="2"/>
      <c r="C19" s="2"/>
    </row>
    <row r="20" spans="1:3" ht="15.75" customHeight="1" x14ac:dyDescent="0.3">
      <c r="A20" s="4"/>
      <c r="B20" s="2"/>
      <c r="C20" s="2"/>
    </row>
    <row r="21" spans="1:3" ht="15.75" customHeight="1" x14ac:dyDescent="0.3">
      <c r="A21" s="4"/>
      <c r="B21" s="2"/>
      <c r="C21" s="2"/>
    </row>
    <row r="22" spans="1:3" ht="15.75" customHeight="1" x14ac:dyDescent="0.3">
      <c r="A22" s="2"/>
      <c r="B22" s="2"/>
      <c r="C22" s="2"/>
    </row>
    <row r="23" spans="1:3" ht="15.75" customHeight="1" x14ac:dyDescent="0.3">
      <c r="A23" s="2"/>
      <c r="B23" s="2"/>
      <c r="C23" s="2"/>
    </row>
    <row r="24" spans="1:3" ht="15.75" customHeight="1" x14ac:dyDescent="0.3">
      <c r="A24" s="2"/>
      <c r="B24" s="2"/>
      <c r="C24" s="2"/>
    </row>
    <row r="25" spans="1:3" ht="15.75" customHeight="1" x14ac:dyDescent="0.3">
      <c r="A25" s="2"/>
      <c r="B25" s="2"/>
      <c r="C25" s="2"/>
    </row>
    <row r="26" spans="1:3" ht="15.75" customHeight="1" x14ac:dyDescent="0.3">
      <c r="A26" s="5" t="s">
        <v>0</v>
      </c>
      <c r="B26" s="6"/>
      <c r="C26" s="2"/>
    </row>
    <row r="27" spans="1:3" ht="14.4" x14ac:dyDescent="0.3">
      <c r="A27" s="5"/>
      <c r="B27" s="7"/>
      <c r="C27" s="2"/>
    </row>
    <row r="28" spans="1:3" ht="15.75" customHeight="1" x14ac:dyDescent="0.3">
      <c r="A28" s="8" t="s">
        <v>1</v>
      </c>
      <c r="B28" s="9" t="s">
        <v>2</v>
      </c>
      <c r="C28" s="10"/>
    </row>
    <row r="29" spans="1:3" ht="15.75" customHeight="1" x14ac:dyDescent="0.3">
      <c r="A29" s="11" t="s">
        <v>3</v>
      </c>
      <c r="B29" s="9" t="s">
        <v>4</v>
      </c>
      <c r="C29" s="10"/>
    </row>
    <row r="30" spans="1:3" ht="15.75" customHeight="1" x14ac:dyDescent="0.3">
      <c r="A30" s="8" t="s">
        <v>5</v>
      </c>
      <c r="B30" s="12" t="s">
        <v>6</v>
      </c>
      <c r="C30" s="10"/>
    </row>
    <row r="31" spans="1:3" ht="15.75" customHeight="1" x14ac:dyDescent="0.3">
      <c r="A31" s="8" t="s">
        <v>7</v>
      </c>
      <c r="B31" s="13" t="s">
        <v>8</v>
      </c>
      <c r="C31" s="10"/>
    </row>
    <row r="32" spans="1:3" ht="15.75" customHeight="1" x14ac:dyDescent="0.3">
      <c r="A32" s="8" t="s">
        <v>9</v>
      </c>
      <c r="B32" s="9" t="s">
        <v>10</v>
      </c>
      <c r="C32" s="10"/>
    </row>
    <row r="33" spans="1:3" ht="15.75" customHeight="1" x14ac:dyDescent="0.3">
      <c r="A33" s="14" t="s">
        <v>11</v>
      </c>
      <c r="B33" s="13" t="s">
        <v>12</v>
      </c>
      <c r="C33" s="10"/>
    </row>
    <row r="34" spans="1:3" ht="15.75" customHeight="1" x14ac:dyDescent="0.3">
      <c r="A34" s="14" t="s">
        <v>13</v>
      </c>
      <c r="B34" s="9" t="s">
        <v>14</v>
      </c>
      <c r="C34" s="10"/>
    </row>
    <row r="35" spans="1:3" ht="14.4" x14ac:dyDescent="0.3">
      <c r="A35" s="11" t="s">
        <v>15</v>
      </c>
      <c r="B35" s="15" t="s">
        <v>16</v>
      </c>
      <c r="C35" s="2"/>
    </row>
    <row r="36" spans="1:3" ht="15.75" customHeight="1" x14ac:dyDescent="0.3">
      <c r="A36" s="8" t="s">
        <v>17</v>
      </c>
      <c r="B36" s="15">
        <v>1</v>
      </c>
      <c r="C36" s="2"/>
    </row>
    <row r="37" spans="1:3" ht="15" customHeight="1" x14ac:dyDescent="0.3">
      <c r="A37" s="16" t="s">
        <v>18</v>
      </c>
      <c r="B37" s="15" t="s">
        <v>19</v>
      </c>
      <c r="C37" s="2"/>
    </row>
    <row r="38" spans="1:3" ht="15" customHeight="1" x14ac:dyDescent="0.3">
      <c r="A38" s="17" t="s">
        <v>20</v>
      </c>
      <c r="B38" s="15" t="s">
        <v>21</v>
      </c>
      <c r="C38" s="2"/>
    </row>
    <row r="39" spans="1:3" ht="15.75" customHeight="1" x14ac:dyDescent="0.3">
      <c r="A39" s="131"/>
      <c r="B39" s="132"/>
      <c r="C39" s="2"/>
    </row>
    <row r="40" spans="1:3" ht="15.75" customHeight="1" x14ac:dyDescent="0.3">
      <c r="A40" s="133"/>
      <c r="B40" s="132"/>
      <c r="C40" s="2"/>
    </row>
    <row r="41" spans="1:3" ht="15.75" customHeight="1" x14ac:dyDescent="0.3">
      <c r="A41" s="2"/>
      <c r="B41" s="2"/>
      <c r="C41" s="2"/>
    </row>
    <row r="42" spans="1:3" ht="24" customHeight="1" x14ac:dyDescent="0.3">
      <c r="A42" s="18" t="s">
        <v>22</v>
      </c>
      <c r="B42" s="19" t="s">
        <v>23</v>
      </c>
      <c r="C42" s="10"/>
    </row>
    <row r="43" spans="1:3" ht="15" customHeight="1" x14ac:dyDescent="0.3">
      <c r="A43" s="20" t="s">
        <v>24</v>
      </c>
      <c r="B43" s="21"/>
      <c r="C43" s="22"/>
    </row>
    <row r="44" spans="1:3" ht="15" customHeight="1" x14ac:dyDescent="0.3">
      <c r="A44" s="23" t="s">
        <v>25</v>
      </c>
      <c r="B44" s="24">
        <v>463700</v>
      </c>
      <c r="C44" s="2"/>
    </row>
    <row r="45" spans="1:3" ht="15.75" customHeight="1" x14ac:dyDescent="0.3">
      <c r="A45" s="25" t="s">
        <v>26</v>
      </c>
      <c r="B45" s="134">
        <v>573100</v>
      </c>
      <c r="C45" s="2"/>
    </row>
    <row r="46" spans="1:3" ht="15" customHeight="1" x14ac:dyDescent="0.3">
      <c r="A46" s="26" t="s">
        <v>27</v>
      </c>
      <c r="B46" s="135"/>
      <c r="C46" s="2"/>
    </row>
    <row r="47" spans="1:3" ht="15" customHeight="1" x14ac:dyDescent="0.3">
      <c r="A47" s="26" t="s">
        <v>28</v>
      </c>
      <c r="B47" s="135"/>
      <c r="C47" s="2"/>
    </row>
    <row r="48" spans="1:3" ht="15" customHeight="1" x14ac:dyDescent="0.3">
      <c r="A48" s="26" t="s">
        <v>29</v>
      </c>
      <c r="B48" s="135"/>
      <c r="C48" s="2"/>
    </row>
    <row r="49" spans="1:3" ht="15" customHeight="1" x14ac:dyDescent="0.3">
      <c r="A49" s="27" t="s">
        <v>30</v>
      </c>
      <c r="B49" s="136"/>
      <c r="C49" s="2"/>
    </row>
    <row r="50" spans="1:3" ht="15.75" customHeight="1" x14ac:dyDescent="0.3">
      <c r="A50" s="28" t="s">
        <v>31</v>
      </c>
      <c r="B50" s="29">
        <v>15400</v>
      </c>
      <c r="C50" s="2"/>
    </row>
    <row r="51" spans="1:3" ht="15.75" customHeight="1" x14ac:dyDescent="0.3">
      <c r="A51" s="11"/>
      <c r="B51" s="30"/>
      <c r="C51" s="10"/>
    </row>
    <row r="52" spans="1:3" ht="15.75" customHeight="1" x14ac:dyDescent="0.3">
      <c r="A52" s="137" t="s">
        <v>32</v>
      </c>
      <c r="B52" s="132"/>
      <c r="C52" s="10"/>
    </row>
    <row r="53" spans="1:3" ht="15.75" customHeight="1" x14ac:dyDescent="0.3">
      <c r="A53" s="31"/>
      <c r="B53" s="32"/>
      <c r="C53" s="10"/>
    </row>
    <row r="54" spans="1:3" ht="15" customHeight="1" x14ac:dyDescent="0.3">
      <c r="A54" s="33" t="s">
        <v>33</v>
      </c>
      <c r="B54" s="34"/>
      <c r="C54" s="10"/>
    </row>
    <row r="55" spans="1:3" ht="15" customHeight="1" x14ac:dyDescent="0.3">
      <c r="A55" s="23" t="s">
        <v>34</v>
      </c>
      <c r="B55" s="35" t="s">
        <v>35</v>
      </c>
      <c r="C55" s="10"/>
    </row>
    <row r="56" spans="1:3" ht="15" customHeight="1" x14ac:dyDescent="0.3">
      <c r="A56" s="33" t="s">
        <v>36</v>
      </c>
      <c r="B56" s="36">
        <v>5600</v>
      </c>
      <c r="C56" s="10"/>
    </row>
    <row r="57" spans="1:3" ht="15" customHeight="1" x14ac:dyDescent="0.3">
      <c r="A57" s="23" t="s">
        <v>37</v>
      </c>
      <c r="B57" s="37"/>
      <c r="C57" s="2"/>
    </row>
    <row r="58" spans="1:3" ht="15" customHeight="1" x14ac:dyDescent="0.3">
      <c r="A58" s="38" t="s">
        <v>38</v>
      </c>
      <c r="B58" s="39"/>
      <c r="C58" s="2"/>
    </row>
    <row r="59" spans="1:3" ht="15" customHeight="1" x14ac:dyDescent="0.3">
      <c r="A59" s="33" t="s">
        <v>39</v>
      </c>
      <c r="B59" s="36">
        <v>5600</v>
      </c>
      <c r="C59" s="2"/>
    </row>
    <row r="60" spans="1:3" ht="15" customHeight="1" x14ac:dyDescent="0.3">
      <c r="A60" s="23" t="s">
        <v>37</v>
      </c>
      <c r="B60" s="39"/>
      <c r="C60" s="2"/>
    </row>
    <row r="61" spans="1:3" ht="15" customHeight="1" x14ac:dyDescent="0.3">
      <c r="A61" s="38" t="s">
        <v>38</v>
      </c>
      <c r="B61" s="39"/>
      <c r="C61" s="2"/>
    </row>
    <row r="62" spans="1:3" ht="15" customHeight="1" x14ac:dyDescent="0.3">
      <c r="A62" s="33" t="s">
        <v>40</v>
      </c>
      <c r="B62" s="40"/>
      <c r="C62" s="10"/>
    </row>
    <row r="63" spans="1:3" ht="15" customHeight="1" x14ac:dyDescent="0.3">
      <c r="A63" s="41" t="s">
        <v>41</v>
      </c>
      <c r="B63" s="35">
        <v>2800</v>
      </c>
      <c r="C63" s="2"/>
    </row>
    <row r="64" spans="1:3" ht="15" customHeight="1" x14ac:dyDescent="0.3">
      <c r="A64" s="41" t="s">
        <v>42</v>
      </c>
      <c r="B64" s="35">
        <v>2800</v>
      </c>
      <c r="C64" s="2"/>
    </row>
    <row r="65" spans="1:3" ht="15" customHeight="1" x14ac:dyDescent="0.3">
      <c r="A65" s="41" t="s">
        <v>43</v>
      </c>
      <c r="B65" s="35">
        <v>4100</v>
      </c>
      <c r="C65" s="2"/>
    </row>
    <row r="66" spans="1:3" ht="15" customHeight="1" x14ac:dyDescent="0.3">
      <c r="A66" s="41" t="s">
        <v>44</v>
      </c>
      <c r="B66" s="35">
        <v>4100</v>
      </c>
      <c r="C66" s="2"/>
    </row>
    <row r="67" spans="1:3" ht="15" customHeight="1" x14ac:dyDescent="0.3">
      <c r="A67" s="33" t="s">
        <v>45</v>
      </c>
      <c r="B67" s="42"/>
      <c r="C67" s="2"/>
    </row>
    <row r="68" spans="1:3" ht="15" customHeight="1" x14ac:dyDescent="0.3">
      <c r="A68" s="43" t="s">
        <v>46</v>
      </c>
      <c r="B68" s="35">
        <v>4900</v>
      </c>
      <c r="C68" s="2"/>
    </row>
    <row r="69" spans="1:3" ht="17.25" customHeight="1" x14ac:dyDescent="0.3">
      <c r="A69" s="38" t="s">
        <v>47</v>
      </c>
      <c r="B69" s="35" t="s">
        <v>35</v>
      </c>
      <c r="C69" s="2"/>
    </row>
    <row r="70" spans="1:3" ht="17.25" customHeight="1" x14ac:dyDescent="0.3">
      <c r="A70" s="38" t="s">
        <v>48</v>
      </c>
      <c r="B70" s="35" t="s">
        <v>35</v>
      </c>
      <c r="C70" s="2"/>
    </row>
    <row r="71" spans="1:3" ht="15" customHeight="1" x14ac:dyDescent="0.3">
      <c r="A71" s="43" t="s">
        <v>49</v>
      </c>
      <c r="B71" s="35">
        <v>4000</v>
      </c>
      <c r="C71" s="2"/>
    </row>
    <row r="72" spans="1:3" ht="15" customHeight="1" x14ac:dyDescent="0.3">
      <c r="A72" s="33" t="s">
        <v>50</v>
      </c>
      <c r="B72" s="44"/>
      <c r="C72" s="2"/>
    </row>
    <row r="73" spans="1:3" ht="15" customHeight="1" x14ac:dyDescent="0.3">
      <c r="A73" s="45" t="s">
        <v>51</v>
      </c>
      <c r="B73" s="35" t="s">
        <v>35</v>
      </c>
      <c r="C73" s="2"/>
    </row>
    <row r="74" spans="1:3" ht="15" customHeight="1" x14ac:dyDescent="0.3">
      <c r="A74" s="45" t="s">
        <v>52</v>
      </c>
      <c r="B74" s="35" t="s">
        <v>35</v>
      </c>
      <c r="C74" s="2"/>
    </row>
    <row r="75" spans="1:3" ht="15" customHeight="1" x14ac:dyDescent="0.3">
      <c r="A75" s="45" t="s">
        <v>53</v>
      </c>
      <c r="B75" s="35">
        <v>1500</v>
      </c>
      <c r="C75" s="2"/>
    </row>
    <row r="76" spans="1:3" ht="15" customHeight="1" x14ac:dyDescent="0.3">
      <c r="A76" s="45" t="s">
        <v>54</v>
      </c>
      <c r="B76" s="35">
        <v>1500</v>
      </c>
      <c r="C76" s="2"/>
    </row>
    <row r="77" spans="1:3" ht="15" customHeight="1" x14ac:dyDescent="0.3">
      <c r="A77" s="45" t="s">
        <v>55</v>
      </c>
      <c r="B77" s="35">
        <v>2400</v>
      </c>
      <c r="C77" s="2"/>
    </row>
    <row r="78" spans="1:3" ht="15.75" customHeight="1" x14ac:dyDescent="0.3">
      <c r="A78" s="45" t="s">
        <v>56</v>
      </c>
      <c r="B78" s="35">
        <v>2400</v>
      </c>
      <c r="C78" s="2"/>
    </row>
    <row r="79" spans="1:3" ht="15" customHeight="1" x14ac:dyDescent="0.3">
      <c r="A79" s="33" t="s">
        <v>57</v>
      </c>
      <c r="B79" s="46"/>
      <c r="C79" s="2"/>
    </row>
    <row r="80" spans="1:3" ht="15" customHeight="1" x14ac:dyDescent="0.3">
      <c r="A80" s="23" t="s">
        <v>58</v>
      </c>
      <c r="B80" s="35" t="s">
        <v>35</v>
      </c>
      <c r="C80" s="2"/>
    </row>
    <row r="81" spans="1:3" ht="15" customHeight="1" x14ac:dyDescent="0.3">
      <c r="A81" s="23" t="s">
        <v>59</v>
      </c>
      <c r="B81" s="35">
        <v>5300</v>
      </c>
      <c r="C81" s="2"/>
    </row>
    <row r="82" spans="1:3" ht="15" customHeight="1" x14ac:dyDescent="0.3">
      <c r="A82" s="43" t="s">
        <v>60</v>
      </c>
      <c r="B82" s="35">
        <v>7300</v>
      </c>
      <c r="C82" s="2"/>
    </row>
    <row r="83" spans="1:3" ht="15.75" customHeight="1" x14ac:dyDescent="0.3">
      <c r="A83" s="47" t="s">
        <v>61</v>
      </c>
      <c r="B83" s="44"/>
      <c r="C83" s="2"/>
    </row>
    <row r="84" spans="1:3" ht="15.75" customHeight="1" x14ac:dyDescent="0.3">
      <c r="A84" s="33" t="s">
        <v>62</v>
      </c>
      <c r="B84" s="36" t="s">
        <v>35</v>
      </c>
      <c r="C84" s="2"/>
    </row>
    <row r="85" spans="1:3" ht="34.799999999999997" customHeight="1" x14ac:dyDescent="0.3">
      <c r="A85" s="48" t="s">
        <v>63</v>
      </c>
      <c r="B85" s="49"/>
      <c r="C85" s="2"/>
    </row>
    <row r="86" spans="1:3" ht="15.75" customHeight="1" x14ac:dyDescent="0.3">
      <c r="A86" s="50" t="s">
        <v>64</v>
      </c>
      <c r="B86" s="51" t="s">
        <v>35</v>
      </c>
      <c r="C86" s="52" t="s">
        <v>65</v>
      </c>
    </row>
    <row r="87" spans="1:3" ht="15.75" customHeight="1" x14ac:dyDescent="0.3">
      <c r="A87" s="33" t="s">
        <v>66</v>
      </c>
      <c r="B87" s="36">
        <v>9800</v>
      </c>
      <c r="C87" s="2"/>
    </row>
    <row r="88" spans="1:3" ht="15.75" customHeight="1" x14ac:dyDescent="0.3">
      <c r="A88" s="11" t="s">
        <v>67</v>
      </c>
      <c r="B88" s="53"/>
      <c r="C88" s="2"/>
    </row>
    <row r="89" spans="1:3" ht="15.75" customHeight="1" x14ac:dyDescent="0.3">
      <c r="A89" s="11" t="s">
        <v>68</v>
      </c>
      <c r="B89" s="53"/>
      <c r="C89" s="2"/>
    </row>
    <row r="90" spans="1:3" ht="15.75" customHeight="1" x14ac:dyDescent="0.3">
      <c r="A90" s="11" t="s">
        <v>69</v>
      </c>
      <c r="B90" s="53"/>
      <c r="C90" s="2"/>
    </row>
    <row r="91" spans="1:3" ht="18.75" customHeight="1" x14ac:dyDescent="0.3">
      <c r="A91" s="33" t="s">
        <v>70</v>
      </c>
      <c r="B91" s="36">
        <v>11600</v>
      </c>
      <c r="C91" s="2"/>
    </row>
    <row r="92" spans="1:3" ht="15" customHeight="1" x14ac:dyDescent="0.3">
      <c r="A92" s="38" t="s">
        <v>71</v>
      </c>
      <c r="B92" s="54"/>
      <c r="C92" s="2"/>
    </row>
    <row r="93" spans="1:3" ht="15" customHeight="1" x14ac:dyDescent="0.3">
      <c r="A93" s="38" t="s">
        <v>72</v>
      </c>
      <c r="B93" s="54"/>
      <c r="C93" s="2"/>
    </row>
    <row r="94" spans="1:3" ht="15.75" customHeight="1" x14ac:dyDescent="0.3">
      <c r="A94" s="33" t="s">
        <v>73</v>
      </c>
      <c r="B94" s="55"/>
      <c r="C94" s="2"/>
    </row>
    <row r="95" spans="1:3" ht="14.4" x14ac:dyDescent="0.3">
      <c r="A95" s="45" t="s">
        <v>74</v>
      </c>
      <c r="B95" s="35" t="s">
        <v>35</v>
      </c>
      <c r="C95" s="2"/>
    </row>
    <row r="96" spans="1:3" ht="15" customHeight="1" x14ac:dyDescent="0.3">
      <c r="A96" s="23" t="s">
        <v>75</v>
      </c>
      <c r="B96" s="35">
        <v>3000</v>
      </c>
      <c r="C96" s="2"/>
    </row>
    <row r="97" spans="1:3" ht="15" customHeight="1" x14ac:dyDescent="0.3">
      <c r="A97" s="23" t="s">
        <v>76</v>
      </c>
      <c r="B97" s="35">
        <v>700</v>
      </c>
      <c r="C97" s="2"/>
    </row>
    <row r="98" spans="1:3" ht="15" customHeight="1" x14ac:dyDescent="0.3">
      <c r="A98" s="23" t="s">
        <v>77</v>
      </c>
      <c r="B98" s="35">
        <v>2200</v>
      </c>
      <c r="C98" s="2"/>
    </row>
    <row r="99" spans="1:3" ht="15" customHeight="1" x14ac:dyDescent="0.3">
      <c r="A99" s="23" t="s">
        <v>78</v>
      </c>
      <c r="B99" s="35">
        <v>700</v>
      </c>
      <c r="C99" s="2"/>
    </row>
    <row r="100" spans="1:3" ht="15" customHeight="1" x14ac:dyDescent="0.3">
      <c r="A100" s="23" t="s">
        <v>79</v>
      </c>
      <c r="B100" s="35">
        <v>5400</v>
      </c>
      <c r="C100" s="52" t="s">
        <v>65</v>
      </c>
    </row>
    <row r="101" spans="1:3" ht="15" customHeight="1" x14ac:dyDescent="0.3">
      <c r="A101" s="23" t="s">
        <v>80</v>
      </c>
      <c r="B101" s="35">
        <v>199</v>
      </c>
      <c r="C101" s="2"/>
    </row>
    <row r="102" spans="1:3" ht="15" customHeight="1" x14ac:dyDescent="0.3">
      <c r="A102" s="23" t="s">
        <v>81</v>
      </c>
      <c r="B102" s="35">
        <v>199</v>
      </c>
      <c r="C102" s="56"/>
    </row>
    <row r="103" spans="1:3" ht="15.75" customHeight="1" x14ac:dyDescent="0.3">
      <c r="A103" s="33" t="s">
        <v>82</v>
      </c>
      <c r="B103" s="36">
        <v>4100</v>
      </c>
      <c r="C103" s="2"/>
    </row>
    <row r="104" spans="1:3" ht="15.75" customHeight="1" x14ac:dyDescent="0.3">
      <c r="A104" s="23" t="s">
        <v>83</v>
      </c>
      <c r="B104" s="57"/>
      <c r="C104" s="2"/>
    </row>
    <row r="105" spans="1:3" ht="15.75" customHeight="1" x14ac:dyDescent="0.3">
      <c r="A105" s="23" t="s">
        <v>84</v>
      </c>
      <c r="B105" s="23"/>
      <c r="C105" s="2"/>
    </row>
    <row r="106" spans="1:3" ht="15.75" customHeight="1" x14ac:dyDescent="0.3">
      <c r="A106" s="38" t="s">
        <v>85</v>
      </c>
      <c r="B106" s="57"/>
      <c r="C106" s="2"/>
    </row>
    <row r="107" spans="1:3" ht="15.75" customHeight="1" x14ac:dyDescent="0.3">
      <c r="A107" s="33" t="s">
        <v>86</v>
      </c>
      <c r="B107" s="36">
        <v>2400</v>
      </c>
      <c r="C107" s="2"/>
    </row>
    <row r="108" spans="1:3" ht="15.75" customHeight="1" x14ac:dyDescent="0.3">
      <c r="A108" s="38" t="s">
        <v>87</v>
      </c>
      <c r="B108" s="57"/>
      <c r="C108" s="2"/>
    </row>
    <row r="109" spans="1:3" ht="15.75" customHeight="1" x14ac:dyDescent="0.3">
      <c r="A109" s="38" t="s">
        <v>88</v>
      </c>
      <c r="B109" s="23"/>
      <c r="C109" s="2"/>
    </row>
    <row r="110" spans="1:3" ht="15.75" customHeight="1" x14ac:dyDescent="0.3">
      <c r="A110" s="58" t="s">
        <v>89</v>
      </c>
      <c r="B110" s="36">
        <v>1300</v>
      </c>
      <c r="C110" s="2"/>
    </row>
    <row r="111" spans="1:3" ht="15.75" customHeight="1" x14ac:dyDescent="0.3">
      <c r="A111" s="38" t="s">
        <v>90</v>
      </c>
      <c r="B111" s="37"/>
      <c r="C111" s="2"/>
    </row>
    <row r="112" spans="1:3" ht="15.75" customHeight="1" x14ac:dyDescent="0.3">
      <c r="A112" s="38" t="s">
        <v>91</v>
      </c>
      <c r="B112" s="23"/>
      <c r="C112" s="2"/>
    </row>
    <row r="113" spans="1:3" ht="14.25" customHeight="1" x14ac:dyDescent="0.3">
      <c r="A113" s="33" t="s">
        <v>92</v>
      </c>
      <c r="B113" s="59" t="s">
        <v>23</v>
      </c>
      <c r="C113" s="10"/>
    </row>
    <row r="114" spans="1:3" ht="17.25" customHeight="1" x14ac:dyDescent="0.3">
      <c r="A114" s="38" t="s">
        <v>93</v>
      </c>
      <c r="B114" s="35">
        <v>14400</v>
      </c>
      <c r="C114" s="2"/>
    </row>
    <row r="115" spans="1:3" ht="17.25" customHeight="1" x14ac:dyDescent="0.3">
      <c r="A115" s="11" t="s">
        <v>94</v>
      </c>
      <c r="B115" s="35">
        <v>23200</v>
      </c>
      <c r="C115" s="2"/>
    </row>
    <row r="116" spans="1:3" ht="17.25" customHeight="1" x14ac:dyDescent="0.3">
      <c r="A116" s="11" t="s">
        <v>95</v>
      </c>
      <c r="B116" s="35">
        <v>7300</v>
      </c>
      <c r="C116" s="2"/>
    </row>
    <row r="117" spans="1:3" ht="17.25" customHeight="1" x14ac:dyDescent="0.3">
      <c r="A117" s="11" t="s">
        <v>96</v>
      </c>
      <c r="B117" s="35">
        <v>11100</v>
      </c>
      <c r="C117" s="2"/>
    </row>
    <row r="118" spans="1:3" ht="17.25" customHeight="1" x14ac:dyDescent="0.3">
      <c r="A118" s="11" t="s">
        <v>97</v>
      </c>
      <c r="B118" s="35">
        <v>17600</v>
      </c>
      <c r="C118" s="2"/>
    </row>
    <row r="119" spans="1:3" ht="17.25" customHeight="1" x14ac:dyDescent="0.3">
      <c r="A119" s="11" t="s">
        <v>98</v>
      </c>
      <c r="B119" s="35">
        <v>5000</v>
      </c>
      <c r="C119" s="2"/>
    </row>
    <row r="120" spans="1:3" ht="17.25" customHeight="1" x14ac:dyDescent="0.3">
      <c r="A120" s="11" t="s">
        <v>99</v>
      </c>
      <c r="B120" s="35">
        <v>5900</v>
      </c>
      <c r="C120" s="2"/>
    </row>
    <row r="121" spans="1:3" ht="17.25" customHeight="1" x14ac:dyDescent="0.3">
      <c r="A121" s="11" t="s">
        <v>100</v>
      </c>
      <c r="B121" s="35">
        <v>2500</v>
      </c>
      <c r="C121" s="52" t="s">
        <v>65</v>
      </c>
    </row>
    <row r="122" spans="1:3" ht="17.25" customHeight="1" x14ac:dyDescent="0.3">
      <c r="A122" s="38" t="s">
        <v>101</v>
      </c>
      <c r="B122" s="35">
        <v>18200</v>
      </c>
      <c r="C122" s="2"/>
    </row>
    <row r="123" spans="1:3" ht="17.25" customHeight="1" x14ac:dyDescent="0.3">
      <c r="A123" s="38" t="s">
        <v>102</v>
      </c>
      <c r="B123" s="35">
        <v>23900</v>
      </c>
      <c r="C123" s="2"/>
    </row>
    <row r="124" spans="1:3" ht="17.25" customHeight="1" x14ac:dyDescent="0.3">
      <c r="A124" s="38" t="s">
        <v>103</v>
      </c>
      <c r="B124" s="35">
        <v>5500</v>
      </c>
      <c r="C124" s="2"/>
    </row>
    <row r="125" spans="1:3" ht="17.25" customHeight="1" x14ac:dyDescent="0.3">
      <c r="A125" s="38" t="s">
        <v>104</v>
      </c>
      <c r="B125" s="35">
        <v>3800</v>
      </c>
      <c r="C125" s="2"/>
    </row>
    <row r="126" spans="1:3" ht="17.25" customHeight="1" x14ac:dyDescent="0.3">
      <c r="A126" s="38" t="s">
        <v>105</v>
      </c>
      <c r="B126" s="35">
        <v>12600</v>
      </c>
      <c r="C126" s="2"/>
    </row>
    <row r="127" spans="1:3" ht="17.25" customHeight="1" x14ac:dyDescent="0.3">
      <c r="A127" s="38" t="s">
        <v>106</v>
      </c>
      <c r="B127" s="35" t="s">
        <v>35</v>
      </c>
      <c r="C127" s="2"/>
    </row>
    <row r="128" spans="1:3" ht="17.25" customHeight="1" x14ac:dyDescent="0.3">
      <c r="A128" s="38" t="s">
        <v>107</v>
      </c>
      <c r="B128" s="35" t="s">
        <v>35</v>
      </c>
      <c r="C128" s="2"/>
    </row>
    <row r="129" spans="1:3" ht="15.75" customHeight="1" x14ac:dyDescent="0.3">
      <c r="A129" s="38" t="s">
        <v>108</v>
      </c>
      <c r="B129" s="35">
        <v>4900</v>
      </c>
      <c r="C129" s="2"/>
    </row>
    <row r="130" spans="1:3" ht="17.25" customHeight="1" x14ac:dyDescent="0.3">
      <c r="A130" s="38" t="s">
        <v>109</v>
      </c>
      <c r="B130" s="35">
        <v>4900</v>
      </c>
      <c r="C130" s="2"/>
    </row>
    <row r="131" spans="1:3" ht="17.25" customHeight="1" x14ac:dyDescent="0.3">
      <c r="A131" s="38" t="s">
        <v>110</v>
      </c>
      <c r="B131" s="35">
        <v>1000</v>
      </c>
      <c r="C131" s="2"/>
    </row>
    <row r="132" spans="1:3" ht="17.25" customHeight="1" x14ac:dyDescent="0.3">
      <c r="A132" s="38" t="s">
        <v>111</v>
      </c>
      <c r="B132" s="35">
        <v>2400</v>
      </c>
      <c r="C132" s="2"/>
    </row>
    <row r="133" spans="1:3" ht="17.25" customHeight="1" x14ac:dyDescent="0.3">
      <c r="A133" s="38" t="s">
        <v>112</v>
      </c>
      <c r="B133" s="35">
        <v>2900</v>
      </c>
      <c r="C133" s="2"/>
    </row>
    <row r="134" spans="1:3" ht="17.25" customHeight="1" x14ac:dyDescent="0.3">
      <c r="A134" s="38" t="s">
        <v>113</v>
      </c>
      <c r="B134" s="35">
        <v>19900</v>
      </c>
      <c r="C134" s="2"/>
    </row>
    <row r="135" spans="1:3" ht="17.25" customHeight="1" x14ac:dyDescent="0.3">
      <c r="A135" s="38" t="s">
        <v>114</v>
      </c>
      <c r="B135" s="35">
        <v>6500</v>
      </c>
      <c r="C135" s="2"/>
    </row>
    <row r="136" spans="1:3" ht="17.25" customHeight="1" x14ac:dyDescent="0.3">
      <c r="A136" s="38" t="s">
        <v>115</v>
      </c>
      <c r="B136" s="35" t="s">
        <v>35</v>
      </c>
      <c r="C136" s="2"/>
    </row>
    <row r="137" spans="1:3" ht="17.25" customHeight="1" x14ac:dyDescent="0.3">
      <c r="A137" s="38" t="s">
        <v>116</v>
      </c>
      <c r="B137" s="35">
        <v>5800</v>
      </c>
      <c r="C137" s="2"/>
    </row>
    <row r="138" spans="1:3" ht="17.25" customHeight="1" x14ac:dyDescent="0.3">
      <c r="A138" s="38" t="s">
        <v>117</v>
      </c>
      <c r="B138" s="35" t="s">
        <v>35</v>
      </c>
      <c r="C138" s="2"/>
    </row>
    <row r="139" spans="1:3" ht="17.25" customHeight="1" x14ac:dyDescent="0.3">
      <c r="A139" s="38" t="s">
        <v>118</v>
      </c>
      <c r="B139" s="35">
        <v>3400</v>
      </c>
      <c r="C139" s="2"/>
    </row>
    <row r="140" spans="1:3" ht="17.25" customHeight="1" x14ac:dyDescent="0.3">
      <c r="A140" s="38" t="s">
        <v>119</v>
      </c>
      <c r="B140" s="35">
        <v>35200</v>
      </c>
      <c r="C140" s="2"/>
    </row>
    <row r="141" spans="1:3" ht="17.25" customHeight="1" x14ac:dyDescent="0.3">
      <c r="A141" s="38" t="s">
        <v>120</v>
      </c>
      <c r="B141" s="35">
        <v>1100</v>
      </c>
      <c r="C141" s="2"/>
    </row>
    <row r="142" spans="1:3" ht="17.25" customHeight="1" x14ac:dyDescent="0.3">
      <c r="A142" s="38" t="s">
        <v>121</v>
      </c>
      <c r="B142" s="35">
        <v>1700</v>
      </c>
      <c r="C142" s="2"/>
    </row>
    <row r="143" spans="1:3" ht="17.25" customHeight="1" x14ac:dyDescent="0.3">
      <c r="A143" s="38" t="s">
        <v>122</v>
      </c>
      <c r="B143" s="35">
        <v>1500</v>
      </c>
      <c r="C143" s="2"/>
    </row>
    <row r="144" spans="1:3" ht="17.25" customHeight="1" x14ac:dyDescent="0.3">
      <c r="A144" s="38" t="s">
        <v>123</v>
      </c>
      <c r="B144" s="35">
        <v>3400</v>
      </c>
      <c r="C144" s="2"/>
    </row>
    <row r="145" spans="1:3" ht="17.25" customHeight="1" x14ac:dyDescent="0.3">
      <c r="A145" s="33" t="s">
        <v>124</v>
      </c>
      <c r="B145" s="36"/>
      <c r="C145" s="2"/>
    </row>
    <row r="146" spans="1:3" ht="17.25" customHeight="1" x14ac:dyDescent="0.3">
      <c r="A146" s="38" t="s">
        <v>125</v>
      </c>
      <c r="B146" s="35">
        <v>9400</v>
      </c>
      <c r="C146" s="2"/>
    </row>
    <row r="147" spans="1:3" ht="17.25" customHeight="1" x14ac:dyDescent="0.3">
      <c r="A147" s="38" t="s">
        <v>126</v>
      </c>
      <c r="B147" s="60">
        <v>2700</v>
      </c>
      <c r="C147" s="2"/>
    </row>
    <row r="148" spans="1:3" ht="17.25" customHeight="1" x14ac:dyDescent="0.3">
      <c r="A148" s="38" t="s">
        <v>127</v>
      </c>
      <c r="B148" s="60">
        <v>6400</v>
      </c>
      <c r="C148" s="2"/>
    </row>
    <row r="149" spans="1:3" ht="17.25" customHeight="1" x14ac:dyDescent="0.3">
      <c r="A149" s="38" t="s">
        <v>128</v>
      </c>
      <c r="B149" s="60">
        <v>900</v>
      </c>
      <c r="C149" s="2"/>
    </row>
    <row r="150" spans="1:3" ht="15.75" customHeight="1" x14ac:dyDescent="0.3">
      <c r="A150" s="138"/>
      <c r="B150" s="132"/>
      <c r="C150" s="2"/>
    </row>
    <row r="151" spans="1:3" ht="15.75" customHeight="1" x14ac:dyDescent="0.3">
      <c r="A151" s="139" t="s">
        <v>129</v>
      </c>
      <c r="B151" s="132"/>
      <c r="C151" s="2"/>
    </row>
    <row r="152" spans="1:3" ht="15.75" customHeight="1" x14ac:dyDescent="0.3">
      <c r="A152" s="61"/>
      <c r="B152" s="62" t="s">
        <v>130</v>
      </c>
      <c r="C152" s="2"/>
    </row>
    <row r="153" spans="1:3" ht="15.75" customHeight="1" x14ac:dyDescent="0.3">
      <c r="A153" s="139" t="s">
        <v>131</v>
      </c>
      <c r="B153" s="132"/>
      <c r="C153" s="2"/>
    </row>
    <row r="154" spans="1:3" ht="135" customHeight="1" x14ac:dyDescent="0.3">
      <c r="A154" s="140" t="s">
        <v>132</v>
      </c>
      <c r="B154" s="132"/>
      <c r="C154" s="2"/>
    </row>
    <row r="155" spans="1:3" ht="15.75" customHeight="1" x14ac:dyDescent="0.3">
      <c r="A155" s="2"/>
      <c r="B155" s="63"/>
      <c r="C155" s="2"/>
    </row>
    <row r="156" spans="1:3" ht="15.75" customHeight="1" x14ac:dyDescent="0.3">
      <c r="A156" s="2"/>
      <c r="B156" s="63"/>
      <c r="C156" s="2"/>
    </row>
    <row r="157" spans="1:3" ht="15.75" customHeight="1" x14ac:dyDescent="0.3">
      <c r="A157" s="2"/>
      <c r="B157" s="63"/>
      <c r="C157" s="2"/>
    </row>
    <row r="158" spans="1:3" ht="15.75" customHeight="1" x14ac:dyDescent="0.3">
      <c r="A158" s="2"/>
      <c r="B158" s="63"/>
      <c r="C158" s="2"/>
    </row>
    <row r="159" spans="1:3" ht="15.75" customHeight="1" x14ac:dyDescent="0.3">
      <c r="A159" s="2"/>
      <c r="B159" s="63"/>
      <c r="C159" s="2"/>
    </row>
    <row r="160" spans="1:3" ht="15.75" customHeight="1" x14ac:dyDescent="0.3">
      <c r="A160" s="2"/>
      <c r="B160" s="63"/>
      <c r="C160" s="2"/>
    </row>
    <row r="161" spans="1:3" ht="15.75" customHeight="1" x14ac:dyDescent="0.3">
      <c r="A161" s="2"/>
      <c r="B161" s="63"/>
      <c r="C161" s="2"/>
    </row>
    <row r="162" spans="1:3" ht="15.75" customHeight="1" x14ac:dyDescent="0.3">
      <c r="A162" s="2"/>
      <c r="B162" s="63"/>
      <c r="C162" s="2"/>
    </row>
    <row r="163" spans="1:3" ht="15.75" customHeight="1" x14ac:dyDescent="0.3">
      <c r="A163" s="2"/>
      <c r="B163" s="63"/>
      <c r="C163" s="2"/>
    </row>
    <row r="164" spans="1:3" ht="15.75" customHeight="1" x14ac:dyDescent="0.3">
      <c r="A164" s="2"/>
      <c r="B164" s="63"/>
      <c r="C164" s="2"/>
    </row>
    <row r="165" spans="1:3" ht="15.75" customHeight="1" x14ac:dyDescent="0.3">
      <c r="A165" s="2"/>
      <c r="B165" s="63"/>
      <c r="C165" s="2"/>
    </row>
    <row r="166" spans="1:3" ht="15.75" customHeight="1" x14ac:dyDescent="0.3">
      <c r="A166" s="2"/>
      <c r="B166" s="63"/>
      <c r="C166" s="2"/>
    </row>
    <row r="167" spans="1:3" ht="15.75" customHeight="1" x14ac:dyDescent="0.3">
      <c r="A167" s="2"/>
      <c r="B167" s="63"/>
      <c r="C167" s="2"/>
    </row>
    <row r="168" spans="1:3" ht="15.75" customHeight="1" x14ac:dyDescent="0.3">
      <c r="A168" s="2"/>
      <c r="B168" s="63"/>
      <c r="C168" s="2"/>
    </row>
    <row r="169" spans="1:3" ht="15.75" customHeight="1" x14ac:dyDescent="0.3">
      <c r="A169" s="2"/>
      <c r="B169" s="63"/>
      <c r="C169" s="2"/>
    </row>
    <row r="170" spans="1:3" ht="15.75" customHeight="1" x14ac:dyDescent="0.3">
      <c r="A170" s="2"/>
      <c r="B170" s="63"/>
      <c r="C170" s="2"/>
    </row>
    <row r="171" spans="1:3" ht="15.75" customHeight="1" x14ac:dyDescent="0.3">
      <c r="A171" s="2"/>
      <c r="B171" s="63"/>
      <c r="C171" s="2"/>
    </row>
    <row r="172" spans="1:3" ht="15.75" customHeight="1" x14ac:dyDescent="0.3">
      <c r="A172" s="2"/>
      <c r="B172" s="63"/>
      <c r="C172" s="2"/>
    </row>
    <row r="173" spans="1:3" ht="15.75" customHeight="1" x14ac:dyDescent="0.3">
      <c r="A173" s="2"/>
      <c r="B173" s="63"/>
      <c r="C173" s="2"/>
    </row>
    <row r="174" spans="1:3" ht="15.75" customHeight="1" x14ac:dyDescent="0.3">
      <c r="A174" s="2"/>
      <c r="B174" s="63"/>
      <c r="C174" s="2"/>
    </row>
    <row r="175" spans="1:3" ht="15.75" customHeight="1" x14ac:dyDescent="0.3">
      <c r="A175" s="2"/>
      <c r="B175" s="63"/>
      <c r="C175" s="2"/>
    </row>
    <row r="176" spans="1:3" ht="15.75" customHeight="1" x14ac:dyDescent="0.3">
      <c r="A176" s="2"/>
      <c r="B176" s="63"/>
      <c r="C176" s="2"/>
    </row>
    <row r="177" spans="1:3" ht="15.75" customHeight="1" x14ac:dyDescent="0.3">
      <c r="A177" s="2"/>
      <c r="B177" s="63"/>
      <c r="C177" s="2"/>
    </row>
    <row r="178" spans="1:3" ht="15.75" customHeight="1" x14ac:dyDescent="0.3">
      <c r="A178" s="2"/>
      <c r="B178" s="63"/>
      <c r="C178" s="2"/>
    </row>
    <row r="179" spans="1:3" ht="15.75" customHeight="1" x14ac:dyDescent="0.3">
      <c r="A179" s="2"/>
      <c r="B179" s="63"/>
      <c r="C179" s="2"/>
    </row>
    <row r="180" spans="1:3" ht="15.75" customHeight="1" x14ac:dyDescent="0.3">
      <c r="A180" s="2"/>
      <c r="B180" s="63"/>
      <c r="C180" s="2"/>
    </row>
    <row r="181" spans="1:3" ht="15.75" customHeight="1" x14ac:dyDescent="0.3">
      <c r="A181" s="2"/>
      <c r="B181" s="63"/>
      <c r="C181" s="2"/>
    </row>
    <row r="182" spans="1:3" ht="15.75" customHeight="1" x14ac:dyDescent="0.3">
      <c r="A182" s="2"/>
      <c r="B182" s="63"/>
      <c r="C182" s="2"/>
    </row>
    <row r="183" spans="1:3" ht="15.75" customHeight="1" x14ac:dyDescent="0.3">
      <c r="A183" s="2"/>
      <c r="B183" s="63"/>
      <c r="C183" s="2"/>
    </row>
    <row r="184" spans="1:3" ht="15.75" customHeight="1" x14ac:dyDescent="0.3">
      <c r="A184" s="2"/>
      <c r="B184" s="63"/>
      <c r="C184" s="2"/>
    </row>
    <row r="185" spans="1:3" ht="15.75" customHeight="1" x14ac:dyDescent="0.3">
      <c r="A185" s="2"/>
      <c r="B185" s="63"/>
      <c r="C185" s="2"/>
    </row>
    <row r="186" spans="1:3" ht="15.75" customHeight="1" x14ac:dyDescent="0.3">
      <c r="A186" s="2"/>
      <c r="B186" s="63"/>
      <c r="C186" s="2"/>
    </row>
    <row r="187" spans="1:3" ht="15.75" customHeight="1" x14ac:dyDescent="0.3">
      <c r="A187" s="2"/>
      <c r="B187" s="63"/>
      <c r="C187" s="2"/>
    </row>
    <row r="188" spans="1:3" ht="15.75" customHeight="1" x14ac:dyDescent="0.3">
      <c r="A188" s="2"/>
      <c r="B188" s="63"/>
      <c r="C188" s="2"/>
    </row>
    <row r="189" spans="1:3" ht="15.75" customHeight="1" x14ac:dyDescent="0.3">
      <c r="A189" s="2"/>
      <c r="B189" s="63"/>
      <c r="C189" s="2"/>
    </row>
    <row r="190" spans="1:3" ht="15.75" customHeight="1" x14ac:dyDescent="0.3">
      <c r="A190" s="2"/>
      <c r="B190" s="63"/>
      <c r="C190" s="2"/>
    </row>
    <row r="191" spans="1:3" ht="15.75" customHeight="1" x14ac:dyDescent="0.3">
      <c r="A191" s="2"/>
      <c r="B191" s="63"/>
      <c r="C191" s="2"/>
    </row>
    <row r="192" spans="1:3" ht="15.75" customHeight="1" x14ac:dyDescent="0.3">
      <c r="A192" s="2"/>
      <c r="B192" s="63"/>
      <c r="C192" s="2"/>
    </row>
    <row r="193" spans="1:3" ht="15.75" customHeight="1" x14ac:dyDescent="0.3">
      <c r="A193" s="2"/>
      <c r="B193" s="63"/>
      <c r="C193" s="2"/>
    </row>
    <row r="194" spans="1:3" ht="15.75" customHeight="1" x14ac:dyDescent="0.3">
      <c r="A194" s="2"/>
      <c r="B194" s="63"/>
      <c r="C194" s="2"/>
    </row>
    <row r="195" spans="1:3" ht="15.75" customHeight="1" x14ac:dyDescent="0.3">
      <c r="A195" s="2"/>
      <c r="B195" s="63"/>
      <c r="C195" s="2"/>
    </row>
    <row r="196" spans="1:3" ht="15.75" customHeight="1" x14ac:dyDescent="0.3">
      <c r="A196" s="2"/>
      <c r="B196" s="63"/>
      <c r="C196" s="2"/>
    </row>
    <row r="197" spans="1:3" ht="15.75" customHeight="1" x14ac:dyDescent="0.3">
      <c r="A197" s="2"/>
      <c r="B197" s="63"/>
      <c r="C197" s="2"/>
    </row>
    <row r="198" spans="1:3" ht="15.75" customHeight="1" x14ac:dyDescent="0.3">
      <c r="A198" s="2"/>
      <c r="B198" s="63"/>
      <c r="C198" s="2"/>
    </row>
    <row r="199" spans="1:3" ht="15.75" customHeight="1" x14ac:dyDescent="0.3">
      <c r="A199" s="2"/>
      <c r="B199" s="63"/>
      <c r="C199" s="2"/>
    </row>
    <row r="200" spans="1:3" ht="15.75" customHeight="1" x14ac:dyDescent="0.3">
      <c r="A200" s="2"/>
      <c r="B200" s="63"/>
      <c r="C200" s="2"/>
    </row>
    <row r="201" spans="1:3" ht="15.75" customHeight="1" x14ac:dyDescent="0.3">
      <c r="A201" s="2"/>
      <c r="B201" s="63"/>
      <c r="C201" s="2"/>
    </row>
    <row r="202" spans="1:3" ht="15.75" customHeight="1" x14ac:dyDescent="0.3">
      <c r="A202" s="2"/>
      <c r="B202" s="63"/>
      <c r="C202" s="2"/>
    </row>
    <row r="203" spans="1:3" ht="15.75" customHeight="1" x14ac:dyDescent="0.3">
      <c r="A203" s="2"/>
      <c r="B203" s="63"/>
      <c r="C203" s="2"/>
    </row>
    <row r="204" spans="1:3" ht="15.75" customHeight="1" x14ac:dyDescent="0.3">
      <c r="A204" s="2"/>
      <c r="B204" s="63"/>
      <c r="C204" s="2"/>
    </row>
    <row r="205" spans="1:3" ht="15.75" customHeight="1" x14ac:dyDescent="0.3">
      <c r="A205" s="2"/>
      <c r="B205" s="63"/>
      <c r="C205" s="2"/>
    </row>
    <row r="206" spans="1:3" ht="15.75" customHeight="1" x14ac:dyDescent="0.3">
      <c r="A206" s="2"/>
      <c r="B206" s="63"/>
      <c r="C206" s="2"/>
    </row>
    <row r="207" spans="1:3" ht="15.75" customHeight="1" x14ac:dyDescent="0.3">
      <c r="A207" s="2"/>
      <c r="B207" s="63"/>
      <c r="C207" s="2"/>
    </row>
    <row r="208" spans="1:3" ht="15.75" customHeight="1" x14ac:dyDescent="0.3">
      <c r="A208" s="2"/>
      <c r="B208" s="63"/>
      <c r="C208" s="2"/>
    </row>
    <row r="209" spans="1:3" ht="15.75" customHeight="1" x14ac:dyDescent="0.3">
      <c r="A209" s="2"/>
      <c r="B209" s="63"/>
      <c r="C209" s="2"/>
    </row>
    <row r="210" spans="1:3" ht="15.75" customHeight="1" x14ac:dyDescent="0.3">
      <c r="A210" s="2"/>
      <c r="B210" s="63"/>
      <c r="C210" s="2"/>
    </row>
    <row r="211" spans="1:3" ht="15.75" customHeight="1" x14ac:dyDescent="0.3">
      <c r="A211" s="2"/>
      <c r="B211" s="63"/>
      <c r="C211" s="2"/>
    </row>
    <row r="212" spans="1:3" ht="15.75" customHeight="1" x14ac:dyDescent="0.3">
      <c r="A212" s="2"/>
      <c r="B212" s="63"/>
      <c r="C212" s="2"/>
    </row>
    <row r="213" spans="1:3" ht="15.75" customHeight="1" x14ac:dyDescent="0.3">
      <c r="A213" s="2"/>
      <c r="B213" s="63"/>
      <c r="C213" s="2"/>
    </row>
    <row r="214" spans="1:3" ht="15.75" customHeight="1" x14ac:dyDescent="0.3">
      <c r="A214" s="2"/>
      <c r="B214" s="63"/>
      <c r="C214" s="2"/>
    </row>
    <row r="215" spans="1:3" ht="15.75" customHeight="1" x14ac:dyDescent="0.3">
      <c r="A215" s="2"/>
      <c r="B215" s="63"/>
      <c r="C215" s="2"/>
    </row>
    <row r="216" spans="1:3" ht="15.75" customHeight="1" x14ac:dyDescent="0.3">
      <c r="A216" s="2"/>
      <c r="B216" s="63"/>
      <c r="C216" s="2"/>
    </row>
    <row r="217" spans="1:3" ht="15.75" customHeight="1" x14ac:dyDescent="0.3">
      <c r="A217" s="2"/>
      <c r="B217" s="63"/>
      <c r="C217" s="2"/>
    </row>
    <row r="218" spans="1:3" ht="15.75" customHeight="1" x14ac:dyDescent="0.3">
      <c r="A218" s="2"/>
      <c r="B218" s="63"/>
      <c r="C218" s="2"/>
    </row>
    <row r="219" spans="1:3" ht="15.75" customHeight="1" x14ac:dyDescent="0.3">
      <c r="A219" s="2"/>
      <c r="B219" s="63"/>
      <c r="C219" s="2"/>
    </row>
    <row r="220" spans="1:3" ht="15.75" customHeight="1" x14ac:dyDescent="0.3">
      <c r="A220" s="2"/>
      <c r="B220" s="63"/>
      <c r="C220" s="2"/>
    </row>
    <row r="221" spans="1:3" ht="15.75" customHeight="1" x14ac:dyDescent="0.3">
      <c r="A221" s="2"/>
      <c r="B221" s="63"/>
      <c r="C221" s="2"/>
    </row>
    <row r="222" spans="1:3" ht="15.75" customHeight="1" x14ac:dyDescent="0.3">
      <c r="A222" s="2"/>
      <c r="B222" s="63"/>
      <c r="C222" s="2"/>
    </row>
    <row r="223" spans="1:3" ht="15.75" customHeight="1" x14ac:dyDescent="0.3">
      <c r="A223" s="2"/>
      <c r="B223" s="63"/>
      <c r="C223" s="2"/>
    </row>
    <row r="224" spans="1:3" ht="15.75" customHeight="1" x14ac:dyDescent="0.3">
      <c r="A224" s="2"/>
      <c r="B224" s="63"/>
      <c r="C224" s="2"/>
    </row>
    <row r="225" spans="1:3" ht="15.75" customHeight="1" x14ac:dyDescent="0.3">
      <c r="A225" s="2"/>
      <c r="B225" s="63"/>
      <c r="C225" s="2"/>
    </row>
    <row r="226" spans="1:3" ht="15.75" customHeight="1" x14ac:dyDescent="0.3">
      <c r="A226" s="2"/>
      <c r="B226" s="63"/>
      <c r="C226" s="2"/>
    </row>
    <row r="227" spans="1:3" ht="15.75" customHeight="1" x14ac:dyDescent="0.3">
      <c r="A227" s="2"/>
      <c r="B227" s="63"/>
      <c r="C227" s="2"/>
    </row>
    <row r="228" spans="1:3" ht="15.75" customHeight="1" x14ac:dyDescent="0.3">
      <c r="A228" s="2"/>
      <c r="B228" s="63"/>
      <c r="C228" s="2"/>
    </row>
    <row r="229" spans="1:3" ht="15.75" customHeight="1" x14ac:dyDescent="0.3">
      <c r="A229" s="2"/>
      <c r="B229" s="63"/>
      <c r="C229" s="2"/>
    </row>
    <row r="230" spans="1:3" ht="15.75" customHeight="1" x14ac:dyDescent="0.3">
      <c r="A230" s="2"/>
      <c r="B230" s="63"/>
      <c r="C230" s="2"/>
    </row>
    <row r="231" spans="1:3" ht="15.75" customHeight="1" x14ac:dyDescent="0.3">
      <c r="A231" s="2"/>
      <c r="B231" s="63"/>
      <c r="C231" s="2"/>
    </row>
    <row r="232" spans="1:3" ht="15.75" customHeight="1" x14ac:dyDescent="0.3">
      <c r="A232" s="2"/>
      <c r="B232" s="63"/>
      <c r="C232" s="2"/>
    </row>
    <row r="233" spans="1:3" ht="15.75" customHeight="1" x14ac:dyDescent="0.3">
      <c r="A233" s="2"/>
      <c r="B233" s="63"/>
      <c r="C233" s="2"/>
    </row>
    <row r="234" spans="1:3" ht="15.75" customHeight="1" x14ac:dyDescent="0.3">
      <c r="A234" s="2"/>
      <c r="B234" s="63"/>
      <c r="C234" s="2"/>
    </row>
    <row r="235" spans="1:3" ht="15.75" customHeight="1" x14ac:dyDescent="0.3">
      <c r="A235" s="2"/>
      <c r="B235" s="63"/>
      <c r="C235" s="2"/>
    </row>
    <row r="236" spans="1:3" ht="15.75" customHeight="1" x14ac:dyDescent="0.3">
      <c r="A236" s="2"/>
      <c r="B236" s="63"/>
      <c r="C236" s="2"/>
    </row>
    <row r="237" spans="1:3" ht="15.75" customHeight="1" x14ac:dyDescent="0.3">
      <c r="A237" s="2"/>
      <c r="B237" s="63"/>
      <c r="C237" s="2"/>
    </row>
    <row r="238" spans="1:3" ht="15.75" customHeight="1" x14ac:dyDescent="0.3">
      <c r="A238" s="2"/>
      <c r="B238" s="63"/>
      <c r="C238" s="2"/>
    </row>
    <row r="239" spans="1:3" ht="15.75" customHeight="1" x14ac:dyDescent="0.3">
      <c r="A239" s="2"/>
      <c r="B239" s="63"/>
      <c r="C239" s="2"/>
    </row>
    <row r="240" spans="1:3" ht="15.75" customHeight="1" x14ac:dyDescent="0.3">
      <c r="A240" s="2"/>
      <c r="B240" s="63"/>
      <c r="C240" s="2"/>
    </row>
    <row r="241" spans="1:3" ht="15.75" customHeight="1" x14ac:dyDescent="0.3">
      <c r="A241" s="2"/>
      <c r="B241" s="63"/>
      <c r="C241" s="2"/>
    </row>
    <row r="242" spans="1:3" ht="15.75" customHeight="1" x14ac:dyDescent="0.3">
      <c r="A242" s="2"/>
      <c r="B242" s="63"/>
      <c r="C242" s="2"/>
    </row>
    <row r="243" spans="1:3" ht="15.75" customHeight="1" x14ac:dyDescent="0.3">
      <c r="A243" s="2"/>
      <c r="B243" s="63"/>
      <c r="C243" s="2"/>
    </row>
    <row r="244" spans="1:3" ht="15.75" customHeight="1" x14ac:dyDescent="0.3">
      <c r="A244" s="2"/>
      <c r="B244" s="63"/>
      <c r="C244" s="2"/>
    </row>
    <row r="245" spans="1:3" ht="15.75" customHeight="1" x14ac:dyDescent="0.3">
      <c r="A245" s="2"/>
      <c r="B245" s="63"/>
      <c r="C245" s="2"/>
    </row>
    <row r="246" spans="1:3" ht="15.75" customHeight="1" x14ac:dyDescent="0.3">
      <c r="A246" s="2"/>
      <c r="B246" s="63"/>
      <c r="C246" s="2"/>
    </row>
    <row r="247" spans="1:3" ht="15.75" customHeight="1" x14ac:dyDescent="0.3">
      <c r="A247" s="2"/>
      <c r="B247" s="63"/>
      <c r="C247" s="2"/>
    </row>
    <row r="248" spans="1:3" ht="15.75" customHeight="1" x14ac:dyDescent="0.3">
      <c r="A248" s="2"/>
      <c r="B248" s="63"/>
      <c r="C248" s="2"/>
    </row>
    <row r="249" spans="1:3" ht="15.75" customHeight="1" x14ac:dyDescent="0.3">
      <c r="A249" s="2"/>
      <c r="B249" s="63"/>
      <c r="C249" s="2"/>
    </row>
    <row r="250" spans="1:3" ht="15.75" customHeight="1" x14ac:dyDescent="0.3">
      <c r="A250" s="2"/>
      <c r="B250" s="63"/>
      <c r="C250" s="2"/>
    </row>
    <row r="251" spans="1:3" ht="15.75" customHeight="1" x14ac:dyDescent="0.3">
      <c r="A251" s="2"/>
      <c r="B251" s="63"/>
      <c r="C251" s="2"/>
    </row>
    <row r="252" spans="1:3" ht="15.75" customHeight="1" x14ac:dyDescent="0.3">
      <c r="A252" s="2"/>
      <c r="B252" s="63"/>
      <c r="C252" s="2"/>
    </row>
    <row r="253" spans="1:3" ht="15.75" customHeight="1" x14ac:dyDescent="0.3">
      <c r="A253" s="2"/>
      <c r="B253" s="63"/>
      <c r="C253" s="2"/>
    </row>
    <row r="254" spans="1:3" ht="15.75" customHeight="1" x14ac:dyDescent="0.3">
      <c r="A254" s="2"/>
      <c r="B254" s="63"/>
      <c r="C254" s="2"/>
    </row>
    <row r="255" spans="1:3" ht="15.75" customHeight="1" x14ac:dyDescent="0.3">
      <c r="A255" s="2"/>
      <c r="B255" s="63"/>
      <c r="C255" s="2"/>
    </row>
    <row r="256" spans="1:3" ht="15.75" customHeight="1" x14ac:dyDescent="0.3">
      <c r="A256" s="2"/>
      <c r="B256" s="63"/>
      <c r="C256" s="2"/>
    </row>
    <row r="257" spans="1:3" ht="15.75" customHeight="1" x14ac:dyDescent="0.3">
      <c r="A257" s="2"/>
      <c r="B257" s="63"/>
      <c r="C257" s="2"/>
    </row>
    <row r="258" spans="1:3" ht="15.75" customHeight="1" x14ac:dyDescent="0.3">
      <c r="A258" s="2"/>
      <c r="B258" s="63"/>
      <c r="C258" s="2"/>
    </row>
    <row r="259" spans="1:3" ht="15.75" customHeight="1" x14ac:dyDescent="0.3">
      <c r="A259" s="2"/>
      <c r="B259" s="63"/>
      <c r="C259" s="2"/>
    </row>
    <row r="260" spans="1:3" ht="15.75" customHeight="1" x14ac:dyDescent="0.3">
      <c r="A260" s="2"/>
      <c r="B260" s="63"/>
      <c r="C260" s="2"/>
    </row>
    <row r="261" spans="1:3" ht="15.75" customHeight="1" x14ac:dyDescent="0.3">
      <c r="A261" s="2"/>
      <c r="B261" s="63"/>
      <c r="C261" s="2"/>
    </row>
    <row r="262" spans="1:3" ht="15.75" customHeight="1" x14ac:dyDescent="0.3">
      <c r="A262" s="2"/>
      <c r="B262" s="63"/>
      <c r="C262" s="2"/>
    </row>
    <row r="263" spans="1:3" ht="15.75" customHeight="1" x14ac:dyDescent="0.3">
      <c r="A263" s="2"/>
      <c r="B263" s="63"/>
      <c r="C263" s="2"/>
    </row>
    <row r="264" spans="1:3" ht="15.75" customHeight="1" x14ac:dyDescent="0.3">
      <c r="A264" s="2"/>
      <c r="B264" s="63"/>
      <c r="C264" s="2"/>
    </row>
    <row r="265" spans="1:3" ht="15.75" customHeight="1" x14ac:dyDescent="0.3">
      <c r="A265" s="2"/>
      <c r="B265" s="63"/>
      <c r="C265" s="2"/>
    </row>
    <row r="266" spans="1:3" ht="15.75" customHeight="1" x14ac:dyDescent="0.3">
      <c r="A266" s="2"/>
      <c r="B266" s="63"/>
      <c r="C266" s="2"/>
    </row>
    <row r="267" spans="1:3" ht="15.75" customHeight="1" x14ac:dyDescent="0.3">
      <c r="A267" s="2"/>
      <c r="B267" s="63"/>
      <c r="C267" s="2"/>
    </row>
    <row r="268" spans="1:3" ht="15.75" customHeight="1" x14ac:dyDescent="0.3">
      <c r="A268" s="2"/>
      <c r="B268" s="63"/>
      <c r="C268" s="2"/>
    </row>
    <row r="269" spans="1:3" ht="15.75" customHeight="1" x14ac:dyDescent="0.3">
      <c r="A269" s="2"/>
      <c r="B269" s="63"/>
      <c r="C269" s="2"/>
    </row>
    <row r="270" spans="1:3" ht="15.75" customHeight="1" x14ac:dyDescent="0.3">
      <c r="A270" s="2"/>
      <c r="B270" s="63"/>
      <c r="C270" s="2"/>
    </row>
    <row r="271" spans="1:3" ht="15.75" customHeight="1" x14ac:dyDescent="0.3">
      <c r="A271" s="2"/>
      <c r="B271" s="63"/>
      <c r="C271" s="2"/>
    </row>
    <row r="272" spans="1:3" ht="15.75" customHeight="1" x14ac:dyDescent="0.3">
      <c r="A272" s="2"/>
      <c r="B272" s="63"/>
      <c r="C272" s="2"/>
    </row>
    <row r="273" spans="1:3" ht="15.75" customHeight="1" x14ac:dyDescent="0.3">
      <c r="A273" s="2"/>
      <c r="B273" s="63"/>
      <c r="C273" s="2"/>
    </row>
    <row r="274" spans="1:3" ht="15.75" customHeight="1" x14ac:dyDescent="0.3">
      <c r="A274" s="2"/>
      <c r="B274" s="63"/>
      <c r="C274" s="2"/>
    </row>
    <row r="275" spans="1:3" ht="15.75" customHeight="1" x14ac:dyDescent="0.3">
      <c r="A275" s="2"/>
      <c r="B275" s="63"/>
      <c r="C275" s="2"/>
    </row>
    <row r="276" spans="1:3" ht="15.75" customHeight="1" x14ac:dyDescent="0.3">
      <c r="A276" s="2"/>
      <c r="B276" s="63"/>
      <c r="C276" s="2"/>
    </row>
    <row r="277" spans="1:3" ht="15.75" customHeight="1" x14ac:dyDescent="0.3">
      <c r="A277" s="2"/>
      <c r="B277" s="63"/>
      <c r="C277" s="2"/>
    </row>
    <row r="278" spans="1:3" ht="15.75" customHeight="1" x14ac:dyDescent="0.3">
      <c r="A278" s="2"/>
      <c r="B278" s="63"/>
      <c r="C278" s="2"/>
    </row>
    <row r="279" spans="1:3" ht="15.75" customHeight="1" x14ac:dyDescent="0.3">
      <c r="A279" s="2"/>
      <c r="B279" s="63"/>
      <c r="C279" s="2"/>
    </row>
    <row r="280" spans="1:3" ht="15.75" customHeight="1" x14ac:dyDescent="0.3">
      <c r="A280" s="2"/>
      <c r="B280" s="63"/>
      <c r="C280" s="2"/>
    </row>
    <row r="281" spans="1:3" ht="15.75" customHeight="1" x14ac:dyDescent="0.3">
      <c r="A281" s="2"/>
      <c r="B281" s="63"/>
      <c r="C281" s="2"/>
    </row>
    <row r="282" spans="1:3" ht="15.75" customHeight="1" x14ac:dyDescent="0.3">
      <c r="A282" s="2"/>
      <c r="B282" s="63"/>
      <c r="C282" s="2"/>
    </row>
    <row r="283" spans="1:3" ht="15.75" customHeight="1" x14ac:dyDescent="0.3">
      <c r="A283" s="2"/>
      <c r="B283" s="63"/>
      <c r="C283" s="2"/>
    </row>
    <row r="284" spans="1:3" ht="15.75" customHeight="1" x14ac:dyDescent="0.3">
      <c r="A284" s="2"/>
      <c r="B284" s="63"/>
      <c r="C284" s="2"/>
    </row>
    <row r="285" spans="1:3" ht="15.75" customHeight="1" x14ac:dyDescent="0.3">
      <c r="A285" s="2"/>
      <c r="B285" s="63"/>
      <c r="C285" s="2"/>
    </row>
    <row r="286" spans="1:3" ht="15.75" customHeight="1" x14ac:dyDescent="0.3">
      <c r="A286" s="2"/>
      <c r="B286" s="63"/>
      <c r="C286" s="2"/>
    </row>
    <row r="287" spans="1:3" ht="15.75" customHeight="1" x14ac:dyDescent="0.3">
      <c r="A287" s="2"/>
      <c r="B287" s="63"/>
      <c r="C287" s="2"/>
    </row>
    <row r="288" spans="1:3" ht="15.75" customHeight="1" x14ac:dyDescent="0.3">
      <c r="A288" s="2"/>
      <c r="B288" s="63"/>
      <c r="C288" s="2"/>
    </row>
    <row r="289" spans="1:3" ht="15.75" customHeight="1" x14ac:dyDescent="0.3">
      <c r="A289" s="2"/>
      <c r="B289" s="63"/>
      <c r="C289" s="2"/>
    </row>
    <row r="290" spans="1:3" ht="15.75" customHeight="1" x14ac:dyDescent="0.3">
      <c r="A290" s="2"/>
      <c r="B290" s="63"/>
      <c r="C290" s="2"/>
    </row>
    <row r="291" spans="1:3" ht="15.75" customHeight="1" x14ac:dyDescent="0.3">
      <c r="A291" s="2"/>
      <c r="B291" s="63"/>
      <c r="C291" s="2"/>
    </row>
    <row r="292" spans="1:3" ht="15.75" customHeight="1" x14ac:dyDescent="0.3">
      <c r="A292" s="2"/>
      <c r="B292" s="63"/>
      <c r="C292" s="2"/>
    </row>
    <row r="293" spans="1:3" ht="15.75" customHeight="1" x14ac:dyDescent="0.3">
      <c r="A293" s="2"/>
      <c r="B293" s="63"/>
      <c r="C293" s="2"/>
    </row>
    <row r="294" spans="1:3" ht="15.75" customHeight="1" x14ac:dyDescent="0.3">
      <c r="A294" s="2"/>
      <c r="B294" s="63"/>
      <c r="C294" s="2"/>
    </row>
    <row r="295" spans="1:3" ht="15.75" customHeight="1" x14ac:dyDescent="0.3">
      <c r="A295" s="2"/>
      <c r="B295" s="63"/>
      <c r="C295" s="2"/>
    </row>
    <row r="296" spans="1:3" ht="15.75" customHeight="1" x14ac:dyDescent="0.3">
      <c r="A296" s="2"/>
      <c r="B296" s="63"/>
      <c r="C296" s="2"/>
    </row>
    <row r="297" spans="1:3" ht="15.75" customHeight="1" x14ac:dyDescent="0.3">
      <c r="A297" s="2"/>
      <c r="B297" s="63"/>
      <c r="C297" s="2"/>
    </row>
    <row r="298" spans="1:3" ht="15.75" customHeight="1" x14ac:dyDescent="0.3">
      <c r="A298" s="2"/>
      <c r="B298" s="63"/>
      <c r="C298" s="2"/>
    </row>
    <row r="299" spans="1:3" ht="15.75" customHeight="1" x14ac:dyDescent="0.3">
      <c r="A299" s="2"/>
      <c r="B299" s="63"/>
      <c r="C299" s="2"/>
    </row>
    <row r="300" spans="1:3" ht="15.75" customHeight="1" x14ac:dyDescent="0.3">
      <c r="A300" s="2"/>
      <c r="B300" s="63"/>
      <c r="C300" s="2"/>
    </row>
    <row r="301" spans="1:3" ht="15.75" customHeight="1" x14ac:dyDescent="0.3">
      <c r="A301" s="2"/>
      <c r="B301" s="63"/>
      <c r="C301" s="2"/>
    </row>
    <row r="302" spans="1:3" ht="15.75" customHeight="1" x14ac:dyDescent="0.3">
      <c r="A302" s="2"/>
      <c r="B302" s="63"/>
      <c r="C302" s="2"/>
    </row>
    <row r="303" spans="1:3" ht="15.75" customHeight="1" x14ac:dyDescent="0.3">
      <c r="A303" s="2"/>
      <c r="B303" s="63"/>
      <c r="C303" s="2"/>
    </row>
    <row r="304" spans="1:3" ht="15.75" customHeight="1" x14ac:dyDescent="0.3">
      <c r="A304" s="2"/>
      <c r="B304" s="63"/>
      <c r="C304" s="2"/>
    </row>
    <row r="305" spans="1:3" ht="15.75" customHeight="1" x14ac:dyDescent="0.3">
      <c r="A305" s="2"/>
      <c r="B305" s="63"/>
      <c r="C305" s="2"/>
    </row>
    <row r="306" spans="1:3" ht="15.75" customHeight="1" x14ac:dyDescent="0.3">
      <c r="A306" s="2"/>
      <c r="B306" s="63"/>
      <c r="C306" s="2"/>
    </row>
    <row r="307" spans="1:3" ht="15.75" customHeight="1" x14ac:dyDescent="0.3">
      <c r="A307" s="2"/>
      <c r="B307" s="63"/>
      <c r="C307" s="2"/>
    </row>
    <row r="308" spans="1:3" ht="15.75" customHeight="1" x14ac:dyDescent="0.3">
      <c r="A308" s="2"/>
      <c r="B308" s="63"/>
      <c r="C308" s="2"/>
    </row>
    <row r="309" spans="1:3" ht="15.75" customHeight="1" x14ac:dyDescent="0.3">
      <c r="A309" s="2"/>
      <c r="B309" s="63"/>
      <c r="C309" s="2"/>
    </row>
    <row r="310" spans="1:3" ht="15.75" customHeight="1" x14ac:dyDescent="0.3">
      <c r="A310" s="2"/>
      <c r="B310" s="63"/>
      <c r="C310" s="2"/>
    </row>
    <row r="311" spans="1:3" ht="15.75" customHeight="1" x14ac:dyDescent="0.3">
      <c r="A311" s="2"/>
      <c r="B311" s="63"/>
      <c r="C311" s="2"/>
    </row>
    <row r="312" spans="1:3" ht="15.75" customHeight="1" x14ac:dyDescent="0.3">
      <c r="A312" s="2"/>
      <c r="B312" s="63"/>
      <c r="C312" s="2"/>
    </row>
    <row r="313" spans="1:3" ht="15.75" customHeight="1" x14ac:dyDescent="0.3">
      <c r="A313" s="2"/>
      <c r="B313" s="63"/>
      <c r="C313" s="2"/>
    </row>
    <row r="314" spans="1:3" ht="15.75" customHeight="1" x14ac:dyDescent="0.3">
      <c r="A314" s="2"/>
      <c r="B314" s="63"/>
      <c r="C314" s="2"/>
    </row>
    <row r="315" spans="1:3" ht="15.75" customHeight="1" x14ac:dyDescent="0.3">
      <c r="A315" s="2"/>
      <c r="B315" s="63"/>
      <c r="C315" s="2"/>
    </row>
    <row r="316" spans="1:3" ht="15.75" customHeight="1" x14ac:dyDescent="0.3">
      <c r="A316" s="2"/>
      <c r="B316" s="63"/>
      <c r="C316" s="2"/>
    </row>
    <row r="317" spans="1:3" ht="15.75" customHeight="1" x14ac:dyDescent="0.3">
      <c r="A317" s="2"/>
      <c r="B317" s="63"/>
      <c r="C317" s="2"/>
    </row>
    <row r="318" spans="1:3" ht="15.75" customHeight="1" x14ac:dyDescent="0.3">
      <c r="A318" s="2"/>
      <c r="B318" s="63"/>
      <c r="C318" s="2"/>
    </row>
    <row r="319" spans="1:3" ht="15.75" customHeight="1" x14ac:dyDescent="0.3">
      <c r="A319" s="2"/>
      <c r="B319" s="63"/>
      <c r="C319" s="2"/>
    </row>
    <row r="320" spans="1:3" ht="15.75" customHeight="1" x14ac:dyDescent="0.3">
      <c r="A320" s="2"/>
      <c r="B320" s="63"/>
      <c r="C320" s="2"/>
    </row>
    <row r="321" spans="1:3" ht="15.75" customHeight="1" x14ac:dyDescent="0.3">
      <c r="A321" s="2"/>
      <c r="B321" s="63"/>
      <c r="C321" s="2"/>
    </row>
    <row r="322" spans="1:3" ht="15.75" customHeight="1" x14ac:dyDescent="0.3">
      <c r="A322" s="2"/>
      <c r="B322" s="63"/>
      <c r="C322" s="2"/>
    </row>
    <row r="323" spans="1:3" ht="15.75" customHeight="1" x14ac:dyDescent="0.3">
      <c r="A323" s="2"/>
      <c r="B323" s="63"/>
      <c r="C323" s="2"/>
    </row>
    <row r="324" spans="1:3" ht="15.75" customHeight="1" x14ac:dyDescent="0.3">
      <c r="A324" s="2"/>
      <c r="B324" s="63"/>
      <c r="C324" s="2"/>
    </row>
    <row r="325" spans="1:3" ht="15.75" customHeight="1" x14ac:dyDescent="0.3">
      <c r="A325" s="2"/>
      <c r="B325" s="63"/>
      <c r="C325" s="2"/>
    </row>
    <row r="326" spans="1:3" ht="15.75" customHeight="1" x14ac:dyDescent="0.3">
      <c r="A326" s="2"/>
      <c r="B326" s="63"/>
      <c r="C326" s="2"/>
    </row>
    <row r="327" spans="1:3" ht="15.75" customHeight="1" x14ac:dyDescent="0.3">
      <c r="A327" s="2"/>
      <c r="B327" s="63"/>
      <c r="C327" s="2"/>
    </row>
    <row r="328" spans="1:3" ht="15.75" customHeight="1" x14ac:dyDescent="0.3">
      <c r="A328" s="2"/>
      <c r="B328" s="63"/>
      <c r="C328" s="2"/>
    </row>
    <row r="329" spans="1:3" ht="15.75" customHeight="1" x14ac:dyDescent="0.3">
      <c r="A329" s="2"/>
      <c r="B329" s="63"/>
      <c r="C329" s="2"/>
    </row>
    <row r="330" spans="1:3" ht="15.75" customHeight="1" x14ac:dyDescent="0.3">
      <c r="A330" s="2"/>
      <c r="B330" s="63"/>
      <c r="C330" s="2"/>
    </row>
    <row r="331" spans="1:3" ht="15.75" customHeight="1" x14ac:dyDescent="0.3">
      <c r="A331" s="2"/>
      <c r="B331" s="63"/>
      <c r="C331" s="2"/>
    </row>
    <row r="332" spans="1:3" ht="15.75" customHeight="1" x14ac:dyDescent="0.3">
      <c r="A332" s="2"/>
      <c r="B332" s="63"/>
      <c r="C332" s="2"/>
    </row>
    <row r="333" spans="1:3" ht="15.75" customHeight="1" x14ac:dyDescent="0.3">
      <c r="A333" s="2"/>
      <c r="B333" s="63"/>
      <c r="C333" s="2"/>
    </row>
    <row r="334" spans="1:3" ht="15.75" customHeight="1" x14ac:dyDescent="0.3">
      <c r="A334" s="2"/>
      <c r="B334" s="63"/>
      <c r="C334" s="2"/>
    </row>
    <row r="335" spans="1:3" ht="15.75" customHeight="1" x14ac:dyDescent="0.3">
      <c r="A335" s="2"/>
      <c r="B335" s="63"/>
      <c r="C335" s="2"/>
    </row>
    <row r="336" spans="1:3" ht="15.75" customHeight="1" x14ac:dyDescent="0.3">
      <c r="A336" s="2"/>
      <c r="B336" s="63"/>
      <c r="C336" s="2"/>
    </row>
    <row r="337" spans="1:3" ht="15.75" customHeight="1" x14ac:dyDescent="0.3">
      <c r="A337" s="2"/>
      <c r="B337" s="63"/>
      <c r="C337" s="2"/>
    </row>
    <row r="338" spans="1:3" ht="15.75" customHeight="1" x14ac:dyDescent="0.3">
      <c r="A338" s="2"/>
      <c r="B338" s="63"/>
      <c r="C338" s="2"/>
    </row>
    <row r="339" spans="1:3" ht="15.75" customHeight="1" x14ac:dyDescent="0.3">
      <c r="A339" s="2"/>
      <c r="B339" s="63"/>
      <c r="C339" s="2"/>
    </row>
    <row r="340" spans="1:3" ht="15.75" customHeight="1" x14ac:dyDescent="0.3">
      <c r="A340" s="2"/>
      <c r="B340" s="63"/>
      <c r="C340" s="2"/>
    </row>
    <row r="341" spans="1:3" ht="15.75" customHeight="1" x14ac:dyDescent="0.3">
      <c r="A341" s="2"/>
      <c r="B341" s="63"/>
      <c r="C341" s="2"/>
    </row>
    <row r="342" spans="1:3" ht="15.75" customHeight="1" x14ac:dyDescent="0.3">
      <c r="A342" s="2"/>
      <c r="B342" s="63"/>
      <c r="C342" s="2"/>
    </row>
    <row r="343" spans="1:3" ht="15.75" customHeight="1" x14ac:dyDescent="0.3">
      <c r="A343" s="2"/>
      <c r="B343" s="63"/>
      <c r="C343" s="2"/>
    </row>
    <row r="344" spans="1:3" ht="15.75" customHeight="1" x14ac:dyDescent="0.3">
      <c r="A344" s="2"/>
      <c r="B344" s="63"/>
      <c r="C344" s="2"/>
    </row>
    <row r="345" spans="1:3" ht="15.75" customHeight="1" x14ac:dyDescent="0.3">
      <c r="A345" s="2"/>
      <c r="B345" s="63"/>
      <c r="C345" s="2"/>
    </row>
    <row r="346" spans="1:3" ht="15.75" customHeight="1" x14ac:dyDescent="0.3">
      <c r="A346" s="2"/>
      <c r="B346" s="63"/>
      <c r="C346" s="2"/>
    </row>
    <row r="347" spans="1:3" ht="15.75" customHeight="1" x14ac:dyDescent="0.3">
      <c r="A347" s="2"/>
      <c r="B347" s="63"/>
      <c r="C347" s="2"/>
    </row>
    <row r="348" spans="1:3" ht="15.75" customHeight="1" x14ac:dyDescent="0.3">
      <c r="A348" s="2"/>
      <c r="B348" s="63"/>
      <c r="C348" s="2"/>
    </row>
    <row r="349" spans="1:3" ht="15.75" customHeight="1" x14ac:dyDescent="0.3">
      <c r="A349" s="2"/>
      <c r="B349" s="63"/>
      <c r="C349" s="2"/>
    </row>
    <row r="350" spans="1:3" ht="15.75" customHeight="1" x14ac:dyDescent="0.3">
      <c r="A350" s="2"/>
      <c r="B350" s="63"/>
      <c r="C350" s="2"/>
    </row>
    <row r="351" spans="1:3" ht="15.75" customHeight="1" x14ac:dyDescent="0.3">
      <c r="A351" s="2"/>
      <c r="B351" s="63"/>
      <c r="C351" s="2"/>
    </row>
    <row r="352" spans="1:3" ht="15.75" customHeight="1" x14ac:dyDescent="0.3">
      <c r="A352" s="2"/>
      <c r="B352" s="63"/>
      <c r="C352" s="2"/>
    </row>
    <row r="353" spans="1:3" ht="15.75" customHeight="1" x14ac:dyDescent="0.3">
      <c r="A353" s="2"/>
      <c r="B353" s="63"/>
      <c r="C353" s="2"/>
    </row>
    <row r="354" spans="1:3" ht="15.75" customHeight="1" x14ac:dyDescent="0.3">
      <c r="A354" s="2"/>
      <c r="B354" s="63"/>
      <c r="C354" s="2"/>
    </row>
    <row r="355" spans="1:3" ht="15.75" customHeight="1" x14ac:dyDescent="0.3"/>
    <row r="356" spans="1:3" ht="15.75" customHeight="1" x14ac:dyDescent="0.3"/>
    <row r="357" spans="1:3" ht="15.75" customHeight="1" x14ac:dyDescent="0.3"/>
    <row r="358" spans="1:3" ht="15.75" customHeight="1" x14ac:dyDescent="0.3"/>
    <row r="359" spans="1:3" ht="15.75" customHeight="1" x14ac:dyDescent="0.3"/>
    <row r="360" spans="1:3" ht="15.75" customHeight="1" x14ac:dyDescent="0.3"/>
    <row r="361" spans="1:3" ht="15.75" customHeight="1" x14ac:dyDescent="0.3"/>
    <row r="362" spans="1:3" ht="15.75" customHeight="1" x14ac:dyDescent="0.3"/>
    <row r="363" spans="1:3" ht="15.75" customHeight="1" x14ac:dyDescent="0.3"/>
    <row r="364" spans="1:3" ht="15.75" customHeight="1" x14ac:dyDescent="0.3"/>
    <row r="365" spans="1:3" ht="15.75" customHeight="1" x14ac:dyDescent="0.3"/>
    <row r="366" spans="1:3" ht="15.75" customHeight="1" x14ac:dyDescent="0.3"/>
    <row r="367" spans="1:3" ht="15.75" customHeight="1" x14ac:dyDescent="0.3"/>
    <row r="368" spans="1:3"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8">
    <mergeCell ref="A151:B151"/>
    <mergeCell ref="A153:B153"/>
    <mergeCell ref="A154:B154"/>
    <mergeCell ref="A39:B39"/>
    <mergeCell ref="A40:B40"/>
    <mergeCell ref="B45:B49"/>
    <mergeCell ref="A52:B52"/>
    <mergeCell ref="A150:B150"/>
  </mergeCells>
  <pageMargins left="1" right="1" top="1" bottom="1" header="0" footer="0"/>
  <pageSetup paperSize="9" orientation="portrait"/>
  <headerFooter>
    <oddFooter>&amp;CGreenline Yachts Zapuze 10a, 4275 Begunje, Slovenia  www.greenlinehybrid.si - sales@svpyachts.com</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4140625" defaultRowHeight="15" customHeight="1" x14ac:dyDescent="0.3"/>
  <cols>
    <col min="1" max="1" width="45.6640625" customWidth="1"/>
    <col min="2" max="2" width="49.44140625" customWidth="1"/>
    <col min="3" max="3" width="48.6640625" customWidth="1"/>
    <col min="4" max="23" width="8.6640625" customWidth="1"/>
  </cols>
  <sheetData>
    <row r="1" spans="1:26" ht="13.5" customHeight="1" x14ac:dyDescent="0.3">
      <c r="A1" s="6"/>
      <c r="B1" s="6"/>
      <c r="C1" s="6"/>
      <c r="D1" s="6"/>
      <c r="E1" s="6"/>
      <c r="F1" s="6"/>
      <c r="G1" s="6"/>
      <c r="H1" s="6"/>
      <c r="I1" s="6"/>
      <c r="J1" s="6"/>
      <c r="K1" s="6"/>
      <c r="L1" s="6"/>
      <c r="M1" s="6"/>
      <c r="N1" s="6"/>
      <c r="O1" s="6"/>
      <c r="P1" s="6"/>
      <c r="Q1" s="6"/>
      <c r="R1" s="6"/>
      <c r="S1" s="6"/>
      <c r="T1" s="6"/>
      <c r="U1" s="6"/>
      <c r="V1" s="6"/>
      <c r="W1" s="6"/>
      <c r="X1" s="6"/>
      <c r="Y1" s="6"/>
      <c r="Z1" s="6"/>
    </row>
    <row r="2" spans="1:26" ht="13.5" customHeight="1" x14ac:dyDescent="0.3">
      <c r="A2" s="6"/>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A3" s="6"/>
      <c r="B3" s="6"/>
      <c r="C3" s="6"/>
      <c r="D3" s="6"/>
      <c r="E3" s="6"/>
      <c r="F3" s="6"/>
      <c r="G3" s="6"/>
      <c r="H3" s="6"/>
      <c r="I3" s="6"/>
      <c r="J3" s="6"/>
      <c r="K3" s="6"/>
      <c r="L3" s="6"/>
      <c r="M3" s="6"/>
      <c r="N3" s="6"/>
      <c r="O3" s="6"/>
      <c r="P3" s="6"/>
      <c r="Q3" s="6"/>
      <c r="R3" s="6"/>
      <c r="S3" s="6"/>
      <c r="T3" s="6"/>
      <c r="U3" s="6"/>
      <c r="V3" s="6"/>
      <c r="W3" s="6"/>
      <c r="X3" s="6"/>
      <c r="Y3" s="6"/>
      <c r="Z3" s="6"/>
    </row>
    <row r="4" spans="1:26" ht="13.5" customHeight="1" x14ac:dyDescent="0.3">
      <c r="A4" s="6"/>
      <c r="B4" s="6"/>
      <c r="C4" s="6"/>
      <c r="D4" s="6"/>
      <c r="E4" s="6"/>
      <c r="F4" s="6"/>
      <c r="G4" s="6"/>
      <c r="H4" s="6"/>
      <c r="I4" s="6"/>
      <c r="J4" s="6"/>
      <c r="K4" s="6"/>
      <c r="L4" s="6"/>
      <c r="M4" s="6"/>
      <c r="N4" s="6"/>
      <c r="O4" s="6"/>
      <c r="P4" s="6"/>
      <c r="Q4" s="6"/>
      <c r="R4" s="6"/>
      <c r="S4" s="6"/>
      <c r="T4" s="6"/>
      <c r="U4" s="6"/>
      <c r="V4" s="6"/>
      <c r="W4" s="6"/>
      <c r="X4" s="6"/>
      <c r="Y4" s="6"/>
      <c r="Z4" s="6"/>
    </row>
    <row r="5" spans="1:26" ht="13.5" customHeight="1" x14ac:dyDescent="0.3">
      <c r="A5" s="6"/>
      <c r="B5" s="6"/>
      <c r="C5" s="6"/>
      <c r="D5" s="6"/>
      <c r="E5" s="6"/>
      <c r="F5" s="6"/>
      <c r="G5" s="6"/>
      <c r="H5" s="6"/>
      <c r="I5" s="6"/>
      <c r="J5" s="6"/>
      <c r="K5" s="6"/>
      <c r="L5" s="6"/>
      <c r="M5" s="6"/>
      <c r="N5" s="6"/>
      <c r="O5" s="6"/>
      <c r="P5" s="6"/>
      <c r="Q5" s="6"/>
      <c r="R5" s="6"/>
      <c r="S5" s="6"/>
      <c r="T5" s="6"/>
      <c r="U5" s="6"/>
      <c r="V5" s="6"/>
      <c r="W5" s="6"/>
      <c r="X5" s="6"/>
      <c r="Y5" s="6"/>
      <c r="Z5" s="6"/>
    </row>
    <row r="6" spans="1:26" ht="13.5" customHeight="1" x14ac:dyDescent="0.3">
      <c r="A6" s="6"/>
      <c r="B6" s="6"/>
      <c r="C6" s="6"/>
      <c r="D6" s="6"/>
      <c r="E6" s="6"/>
      <c r="F6" s="6"/>
      <c r="G6" s="6"/>
      <c r="H6" s="6"/>
      <c r="I6" s="6"/>
      <c r="J6" s="6"/>
      <c r="K6" s="6"/>
      <c r="L6" s="6"/>
      <c r="M6" s="6"/>
      <c r="N6" s="6"/>
      <c r="O6" s="6"/>
      <c r="P6" s="6"/>
      <c r="Q6" s="6"/>
      <c r="R6" s="6"/>
      <c r="S6" s="6"/>
      <c r="T6" s="6"/>
      <c r="U6" s="6"/>
      <c r="V6" s="6"/>
      <c r="W6" s="6"/>
      <c r="X6" s="6"/>
      <c r="Y6" s="6"/>
      <c r="Z6" s="6"/>
    </row>
    <row r="7" spans="1:26" ht="13.5" customHeight="1" x14ac:dyDescent="0.3">
      <c r="A7" s="6"/>
      <c r="B7" s="6"/>
      <c r="C7" s="6"/>
      <c r="D7" s="6"/>
      <c r="E7" s="6"/>
      <c r="F7" s="6"/>
      <c r="G7" s="6"/>
      <c r="H7" s="6"/>
      <c r="I7" s="6"/>
      <c r="J7" s="6"/>
      <c r="K7" s="6"/>
      <c r="L7" s="6"/>
      <c r="M7" s="6"/>
      <c r="N7" s="6"/>
      <c r="O7" s="6"/>
      <c r="P7" s="6"/>
      <c r="Q7" s="6"/>
      <c r="R7" s="6"/>
      <c r="S7" s="6"/>
      <c r="T7" s="6"/>
      <c r="U7" s="6"/>
      <c r="V7" s="6"/>
      <c r="W7" s="6"/>
      <c r="X7" s="6"/>
      <c r="Y7" s="6"/>
      <c r="Z7" s="6"/>
    </row>
    <row r="8" spans="1:26" ht="13.5" customHeight="1" x14ac:dyDescent="0.3">
      <c r="A8" s="6"/>
      <c r="B8" s="6"/>
      <c r="C8" s="6"/>
      <c r="D8" s="6"/>
      <c r="E8" s="6"/>
      <c r="F8" s="6"/>
      <c r="G8" s="6"/>
      <c r="H8" s="6"/>
      <c r="I8" s="6"/>
      <c r="J8" s="6"/>
      <c r="K8" s="6"/>
      <c r="L8" s="6"/>
      <c r="M8" s="6"/>
      <c r="N8" s="6"/>
      <c r="O8" s="6"/>
      <c r="P8" s="6"/>
      <c r="Q8" s="6"/>
      <c r="R8" s="6"/>
      <c r="S8" s="6"/>
      <c r="T8" s="6"/>
      <c r="U8" s="6"/>
      <c r="V8" s="6"/>
      <c r="W8" s="6"/>
      <c r="X8" s="6"/>
      <c r="Y8" s="6"/>
      <c r="Z8" s="6"/>
    </row>
    <row r="9" spans="1:26" ht="13.5" customHeight="1" x14ac:dyDescent="0.3">
      <c r="A9" s="6"/>
      <c r="B9" s="6"/>
      <c r="C9" s="6"/>
      <c r="D9" s="6"/>
      <c r="E9" s="6"/>
      <c r="F9" s="6"/>
      <c r="G9" s="6"/>
      <c r="H9" s="6"/>
      <c r="I9" s="6"/>
      <c r="J9" s="6"/>
      <c r="K9" s="6"/>
      <c r="L9" s="6"/>
      <c r="M9" s="6"/>
      <c r="N9" s="6"/>
      <c r="O9" s="6"/>
      <c r="P9" s="6"/>
      <c r="Q9" s="6"/>
      <c r="R9" s="6"/>
      <c r="S9" s="6"/>
      <c r="T9" s="6"/>
      <c r="U9" s="6"/>
      <c r="V9" s="6"/>
      <c r="W9" s="6"/>
      <c r="X9" s="6"/>
      <c r="Y9" s="6"/>
      <c r="Z9" s="6"/>
    </row>
    <row r="10" spans="1:26" ht="13.5" customHeight="1" x14ac:dyDescent="0.3">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3">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3">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3">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3">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3">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3">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3">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3">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3">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3">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3">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3">
      <c r="A31" s="5" t="s">
        <v>133</v>
      </c>
      <c r="B31" s="64"/>
      <c r="C31" s="64"/>
      <c r="D31" s="64"/>
      <c r="E31" s="64"/>
      <c r="F31" s="64"/>
      <c r="G31" s="64"/>
      <c r="H31" s="64"/>
      <c r="I31" s="64"/>
      <c r="J31" s="64"/>
      <c r="K31" s="64"/>
      <c r="L31" s="64"/>
      <c r="M31" s="64"/>
      <c r="N31" s="6"/>
      <c r="O31" s="6"/>
      <c r="P31" s="6"/>
      <c r="Q31" s="6"/>
      <c r="R31" s="6"/>
      <c r="S31" s="6"/>
      <c r="T31" s="6"/>
      <c r="U31" s="6"/>
      <c r="V31" s="6"/>
      <c r="W31" s="6"/>
      <c r="X31" s="6"/>
      <c r="Y31" s="6"/>
      <c r="Z31" s="6"/>
    </row>
    <row r="32" spans="1:26" ht="13.5" customHeight="1"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3">
      <c r="A33" s="65" t="s">
        <v>134</v>
      </c>
      <c r="B33" s="65" t="s">
        <v>135</v>
      </c>
      <c r="C33" s="6" t="s">
        <v>136</v>
      </c>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3">
      <c r="A34" s="6" t="s">
        <v>137</v>
      </c>
      <c r="B34" s="6" t="s">
        <v>138</v>
      </c>
      <c r="C34" s="6" t="s">
        <v>139</v>
      </c>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3">
      <c r="A35" s="6" t="s">
        <v>140</v>
      </c>
      <c r="B35" s="6" t="s">
        <v>141</v>
      </c>
      <c r="C35" s="6" t="s">
        <v>142</v>
      </c>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3">
      <c r="A36" s="6" t="s">
        <v>143</v>
      </c>
      <c r="B36" s="6" t="s">
        <v>144</v>
      </c>
      <c r="C36" s="6" t="s">
        <v>145</v>
      </c>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3">
      <c r="A37" s="6" t="s">
        <v>146</v>
      </c>
      <c r="B37" s="6" t="s">
        <v>147</v>
      </c>
      <c r="C37" s="6" t="s">
        <v>148</v>
      </c>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3">
      <c r="A38" s="6"/>
      <c r="B38" s="6" t="s">
        <v>149</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3">
      <c r="A39" s="65" t="s">
        <v>150</v>
      </c>
      <c r="B39" s="6" t="s">
        <v>151</v>
      </c>
      <c r="C39" s="65" t="s">
        <v>152</v>
      </c>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3">
      <c r="A40" s="6" t="s">
        <v>153</v>
      </c>
      <c r="B40" s="6"/>
      <c r="C40" s="6" t="s">
        <v>154</v>
      </c>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3">
      <c r="A41" s="6" t="s">
        <v>155</v>
      </c>
      <c r="B41" s="65" t="s">
        <v>156</v>
      </c>
      <c r="C41" s="6" t="s">
        <v>157</v>
      </c>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3">
      <c r="A42" s="6" t="s">
        <v>158</v>
      </c>
      <c r="B42" s="6" t="s">
        <v>159</v>
      </c>
      <c r="C42" s="6" t="s">
        <v>160</v>
      </c>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3">
      <c r="A43" s="6" t="s">
        <v>161</v>
      </c>
      <c r="B43" s="6" t="s">
        <v>162</v>
      </c>
      <c r="C43" s="6" t="s">
        <v>163</v>
      </c>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3">
      <c r="A44" s="6" t="s">
        <v>164</v>
      </c>
      <c r="B44" s="6" t="s">
        <v>165</v>
      </c>
      <c r="C44" s="6" t="s">
        <v>166</v>
      </c>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3">
      <c r="A45" s="6" t="s">
        <v>167</v>
      </c>
      <c r="B45" s="6" t="s">
        <v>168</v>
      </c>
      <c r="C45" s="6" t="s">
        <v>169</v>
      </c>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3">
      <c r="A46" s="6" t="s">
        <v>170</v>
      </c>
      <c r="B46" s="6" t="s">
        <v>171</v>
      </c>
      <c r="C46" s="6" t="s">
        <v>172</v>
      </c>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3">
      <c r="A47" s="6" t="s">
        <v>173</v>
      </c>
      <c r="B47" s="6" t="s">
        <v>174</v>
      </c>
      <c r="C47" s="6" t="s">
        <v>175</v>
      </c>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3">
      <c r="A48" s="6" t="s">
        <v>176</v>
      </c>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3">
      <c r="A49" s="6" t="s">
        <v>177</v>
      </c>
      <c r="B49" s="65" t="s">
        <v>178</v>
      </c>
      <c r="C49" s="65" t="s">
        <v>179</v>
      </c>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3">
      <c r="A50" s="6" t="s">
        <v>180</v>
      </c>
      <c r="B50" s="6" t="s">
        <v>181</v>
      </c>
      <c r="C50" s="6" t="s">
        <v>182</v>
      </c>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3">
      <c r="A51" s="6" t="s">
        <v>168</v>
      </c>
      <c r="B51" s="6" t="s">
        <v>183</v>
      </c>
      <c r="C51" s="6" t="s">
        <v>184</v>
      </c>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3">
      <c r="A52" s="6" t="s">
        <v>185</v>
      </c>
      <c r="B52" s="6" t="s">
        <v>168</v>
      </c>
      <c r="C52" s="6" t="s">
        <v>186</v>
      </c>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3">
      <c r="A53" s="6" t="s">
        <v>187</v>
      </c>
      <c r="B53" s="6" t="s">
        <v>174</v>
      </c>
      <c r="C53" s="6" t="s">
        <v>188</v>
      </c>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3">
      <c r="A54" s="6" t="s">
        <v>189</v>
      </c>
      <c r="B54" s="6"/>
      <c r="C54" s="6" t="s">
        <v>190</v>
      </c>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3">
      <c r="A55" s="6" t="s">
        <v>191</v>
      </c>
      <c r="B55" s="65" t="s">
        <v>192</v>
      </c>
      <c r="C55" s="6" t="s">
        <v>193</v>
      </c>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3">
      <c r="A56" s="6" t="s">
        <v>194</v>
      </c>
      <c r="B56" s="6" t="s">
        <v>195</v>
      </c>
      <c r="C56" s="6" t="s">
        <v>196</v>
      </c>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3">
      <c r="A57" s="6" t="s">
        <v>197</v>
      </c>
      <c r="B57" s="6" t="s">
        <v>198</v>
      </c>
      <c r="C57" s="6" t="s">
        <v>199</v>
      </c>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3">
      <c r="A58" s="6"/>
      <c r="B58" s="6" t="s">
        <v>200</v>
      </c>
      <c r="C58" s="6" t="s">
        <v>201</v>
      </c>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3">
      <c r="A59" s="65" t="s">
        <v>202</v>
      </c>
      <c r="B59" s="6" t="s">
        <v>203</v>
      </c>
      <c r="C59" s="6" t="s">
        <v>204</v>
      </c>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3">
      <c r="A60" s="6" t="s">
        <v>205</v>
      </c>
      <c r="B60" s="50" t="s">
        <v>206</v>
      </c>
      <c r="C60" s="6" t="s">
        <v>207</v>
      </c>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3">
      <c r="A61" s="65" t="s">
        <v>208</v>
      </c>
      <c r="B61" s="6"/>
      <c r="C61" s="6" t="s">
        <v>209</v>
      </c>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3">
      <c r="A62" s="6" t="s">
        <v>168</v>
      </c>
      <c r="B62" s="65" t="s">
        <v>210</v>
      </c>
      <c r="C62" s="6" t="s">
        <v>211</v>
      </c>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3">
      <c r="A63" s="6" t="s">
        <v>212</v>
      </c>
      <c r="B63" s="6" t="s">
        <v>213</v>
      </c>
      <c r="C63" s="6" t="s">
        <v>214</v>
      </c>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3">
      <c r="A64" s="6" t="s">
        <v>215</v>
      </c>
      <c r="B64" s="6" t="s">
        <v>216</v>
      </c>
      <c r="C64" s="66" t="s">
        <v>217</v>
      </c>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3">
      <c r="A65" s="6" t="s">
        <v>218</v>
      </c>
      <c r="B65" s="6" t="s">
        <v>219</v>
      </c>
      <c r="C65" s="66" t="s">
        <v>220</v>
      </c>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3">
      <c r="A66" s="6" t="s">
        <v>221</v>
      </c>
      <c r="B66" s="6" t="s">
        <v>222</v>
      </c>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3">
      <c r="A67" s="6" t="s">
        <v>223</v>
      </c>
      <c r="B67" s="6" t="s">
        <v>224</v>
      </c>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3">
      <c r="A68" s="6" t="s">
        <v>225</v>
      </c>
      <c r="B68" s="6" t="s">
        <v>226</v>
      </c>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3">
      <c r="A69" s="6" t="s">
        <v>174</v>
      </c>
      <c r="B69" s="6" t="s">
        <v>227</v>
      </c>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3">
      <c r="A70" s="6" t="s">
        <v>228</v>
      </c>
      <c r="B70" s="6" t="s">
        <v>229</v>
      </c>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3">
      <c r="A71" s="6" t="s">
        <v>230</v>
      </c>
      <c r="B71" s="6" t="s">
        <v>231</v>
      </c>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3">
      <c r="A72" s="6" t="s">
        <v>232</v>
      </c>
      <c r="B72" s="6" t="s">
        <v>233</v>
      </c>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3">
      <c r="A85" s="67" t="s">
        <v>234</v>
      </c>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headerFooter>
    <oddFooter>&amp;CGreenline Yachts Zapuze 10a, 4275 Begunje, Slovenia  www.greenlinehybrid.si - sales@svpyachts.com</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sheetViews>
  <sheetFormatPr defaultColWidth="14.44140625" defaultRowHeight="15" customHeight="1" x14ac:dyDescent="0.3"/>
  <cols>
    <col min="1" max="1" width="104.6640625" customWidth="1"/>
    <col min="2" max="2" width="16.6640625" customWidth="1"/>
    <col min="3" max="3" width="5.109375" customWidth="1"/>
    <col min="4" max="4" width="16" customWidth="1"/>
  </cols>
  <sheetData>
    <row r="1" spans="1:26" ht="15" customHeight="1" x14ac:dyDescent="0.3">
      <c r="A1" s="141" t="s">
        <v>235</v>
      </c>
      <c r="B1" s="142"/>
      <c r="C1" s="142"/>
      <c r="D1" s="142"/>
      <c r="E1" s="2"/>
      <c r="F1" s="2"/>
      <c r="G1" s="2"/>
      <c r="H1" s="2"/>
      <c r="I1" s="2"/>
      <c r="J1" s="2"/>
      <c r="K1" s="2"/>
      <c r="L1" s="2"/>
      <c r="M1" s="2"/>
      <c r="N1" s="2"/>
      <c r="O1" s="2"/>
      <c r="P1" s="2"/>
      <c r="Q1" s="2"/>
      <c r="R1" s="2"/>
      <c r="S1" s="2"/>
      <c r="T1" s="2"/>
      <c r="U1" s="2"/>
      <c r="V1" s="2"/>
      <c r="W1" s="2"/>
      <c r="X1" s="2"/>
      <c r="Y1" s="2"/>
      <c r="Z1" s="2"/>
    </row>
    <row r="2" spans="1:26" ht="14.4" x14ac:dyDescent="0.3">
      <c r="A2" s="68" t="s">
        <v>236</v>
      </c>
      <c r="B2" s="69"/>
      <c r="C2" s="70"/>
      <c r="D2" s="71"/>
      <c r="E2" s="2"/>
      <c r="F2" s="2"/>
      <c r="G2" s="2"/>
      <c r="H2" s="2"/>
      <c r="I2" s="2"/>
      <c r="J2" s="2"/>
      <c r="K2" s="2"/>
      <c r="L2" s="2"/>
      <c r="M2" s="2"/>
      <c r="N2" s="2"/>
      <c r="O2" s="2"/>
      <c r="P2" s="2"/>
      <c r="Q2" s="2"/>
      <c r="R2" s="2"/>
      <c r="S2" s="2"/>
      <c r="T2" s="2"/>
      <c r="U2" s="2"/>
      <c r="V2" s="2"/>
      <c r="W2" s="2"/>
      <c r="X2" s="2"/>
      <c r="Y2" s="2"/>
      <c r="Z2" s="2"/>
    </row>
    <row r="3" spans="1:26" ht="14.4" x14ac:dyDescent="0.3">
      <c r="A3" s="68" t="s">
        <v>237</v>
      </c>
      <c r="B3" s="69"/>
      <c r="C3" s="70"/>
      <c r="D3" s="71"/>
      <c r="E3" s="2"/>
      <c r="F3" s="2"/>
      <c r="G3" s="2"/>
      <c r="H3" s="2"/>
      <c r="I3" s="2"/>
      <c r="J3" s="2"/>
      <c r="K3" s="2"/>
      <c r="L3" s="2"/>
      <c r="M3" s="2"/>
      <c r="N3" s="2"/>
      <c r="O3" s="2"/>
      <c r="P3" s="2"/>
      <c r="Q3" s="2"/>
      <c r="R3" s="2"/>
      <c r="S3" s="2"/>
      <c r="T3" s="2"/>
      <c r="U3" s="2"/>
      <c r="V3" s="2"/>
      <c r="W3" s="2"/>
      <c r="X3" s="2"/>
      <c r="Y3" s="2"/>
      <c r="Z3" s="2"/>
    </row>
    <row r="4" spans="1:26" ht="14.4" x14ac:dyDescent="0.3">
      <c r="A4" s="68" t="s">
        <v>238</v>
      </c>
      <c r="B4" s="69"/>
      <c r="C4" s="70"/>
      <c r="D4" s="71"/>
      <c r="E4" s="2"/>
      <c r="F4" s="2"/>
      <c r="G4" s="2"/>
      <c r="H4" s="2"/>
      <c r="I4" s="2"/>
      <c r="J4" s="2"/>
      <c r="K4" s="2"/>
      <c r="L4" s="2"/>
      <c r="M4" s="2"/>
      <c r="N4" s="2"/>
      <c r="O4" s="2"/>
      <c r="P4" s="2"/>
      <c r="Q4" s="2"/>
      <c r="R4" s="2"/>
      <c r="S4" s="2"/>
      <c r="T4" s="2"/>
      <c r="U4" s="2"/>
      <c r="V4" s="2"/>
      <c r="W4" s="2"/>
      <c r="X4" s="2"/>
      <c r="Y4" s="2"/>
      <c r="Z4" s="2"/>
    </row>
    <row r="5" spans="1:26" ht="14.4" x14ac:dyDescent="0.3">
      <c r="A5" s="68" t="s">
        <v>239</v>
      </c>
      <c r="B5" s="69"/>
      <c r="C5" s="70"/>
      <c r="D5" s="71"/>
      <c r="E5" s="2"/>
      <c r="F5" s="2"/>
      <c r="G5" s="2"/>
      <c r="H5" s="2"/>
      <c r="I5" s="2"/>
      <c r="J5" s="2"/>
      <c r="K5" s="2"/>
      <c r="L5" s="2"/>
      <c r="M5" s="2"/>
      <c r="N5" s="2"/>
      <c r="O5" s="2"/>
      <c r="P5" s="2"/>
      <c r="Q5" s="2"/>
      <c r="R5" s="2"/>
      <c r="S5" s="2"/>
      <c r="T5" s="2"/>
      <c r="U5" s="2"/>
      <c r="V5" s="2"/>
      <c r="W5" s="2"/>
      <c r="X5" s="2"/>
      <c r="Y5" s="2"/>
      <c r="Z5" s="2"/>
    </row>
    <row r="6" spans="1:26" ht="14.4" x14ac:dyDescent="0.3">
      <c r="A6" s="68" t="s">
        <v>240</v>
      </c>
      <c r="B6" s="69"/>
      <c r="C6" s="70"/>
      <c r="D6" s="71"/>
      <c r="E6" s="2"/>
      <c r="F6" s="2"/>
      <c r="G6" s="2"/>
      <c r="H6" s="2"/>
      <c r="I6" s="2"/>
      <c r="J6" s="2"/>
      <c r="K6" s="2"/>
      <c r="L6" s="2"/>
      <c r="M6" s="2"/>
      <c r="N6" s="2"/>
      <c r="O6" s="2"/>
      <c r="P6" s="2"/>
      <c r="Q6" s="2"/>
      <c r="R6" s="2"/>
      <c r="S6" s="2"/>
      <c r="T6" s="2"/>
      <c r="U6" s="2"/>
      <c r="V6" s="2"/>
      <c r="W6" s="2"/>
      <c r="X6" s="2"/>
      <c r="Y6" s="2"/>
      <c r="Z6" s="2"/>
    </row>
    <row r="7" spans="1:26" ht="14.25" customHeight="1" x14ac:dyDescent="0.3">
      <c r="A7" s="68" t="s">
        <v>241</v>
      </c>
      <c r="B7" s="69"/>
      <c r="C7" s="70"/>
      <c r="D7" s="71"/>
      <c r="E7" s="2"/>
      <c r="F7" s="2"/>
      <c r="G7" s="2"/>
      <c r="H7" s="2"/>
      <c r="I7" s="2"/>
      <c r="J7" s="2"/>
      <c r="K7" s="2"/>
      <c r="L7" s="2"/>
      <c r="M7" s="2"/>
      <c r="N7" s="2"/>
      <c r="O7" s="2"/>
      <c r="P7" s="2"/>
      <c r="Q7" s="2"/>
      <c r="R7" s="2"/>
      <c r="S7" s="2"/>
      <c r="T7" s="2"/>
      <c r="U7" s="2"/>
      <c r="V7" s="2"/>
      <c r="W7" s="2"/>
      <c r="X7" s="2"/>
      <c r="Y7" s="2"/>
      <c r="Z7" s="2"/>
    </row>
    <row r="8" spans="1:26" ht="18.75" customHeight="1" x14ac:dyDescent="0.3">
      <c r="A8" s="68" t="s">
        <v>242</v>
      </c>
      <c r="B8" s="69"/>
      <c r="C8" s="70"/>
      <c r="D8" s="71"/>
      <c r="E8" s="2"/>
      <c r="F8" s="2"/>
      <c r="G8" s="2"/>
      <c r="H8" s="2"/>
      <c r="I8" s="2"/>
      <c r="J8" s="2"/>
      <c r="K8" s="2"/>
      <c r="L8" s="2"/>
      <c r="M8" s="2"/>
      <c r="N8" s="2"/>
      <c r="O8" s="2"/>
      <c r="P8" s="2"/>
      <c r="Q8" s="2"/>
      <c r="R8" s="2"/>
      <c r="S8" s="2"/>
      <c r="T8" s="2"/>
      <c r="U8" s="2"/>
      <c r="V8" s="2"/>
      <c r="W8" s="2"/>
      <c r="X8" s="2"/>
      <c r="Y8" s="2"/>
      <c r="Z8" s="2"/>
    </row>
    <row r="9" spans="1:26" ht="14.4" x14ac:dyDescent="0.3">
      <c r="A9" s="72" t="s">
        <v>243</v>
      </c>
      <c r="B9" s="69"/>
      <c r="C9" s="70"/>
      <c r="D9" s="71"/>
      <c r="E9" s="2"/>
      <c r="F9" s="2"/>
      <c r="G9" s="2"/>
      <c r="H9" s="2"/>
      <c r="I9" s="2"/>
      <c r="J9" s="2"/>
      <c r="K9" s="2"/>
      <c r="L9" s="2"/>
      <c r="M9" s="2"/>
      <c r="N9" s="2"/>
      <c r="O9" s="2"/>
      <c r="P9" s="2"/>
      <c r="Q9" s="2"/>
      <c r="R9" s="2"/>
      <c r="S9" s="2"/>
      <c r="T9" s="2"/>
      <c r="U9" s="2"/>
      <c r="V9" s="2"/>
      <c r="W9" s="2"/>
      <c r="X9" s="2"/>
      <c r="Y9" s="2"/>
      <c r="Z9" s="2"/>
    </row>
    <row r="10" spans="1:26" ht="14.4" x14ac:dyDescent="0.3">
      <c r="A10" s="2"/>
      <c r="B10" s="69"/>
      <c r="C10" s="70"/>
      <c r="D10" s="71"/>
      <c r="E10" s="2"/>
      <c r="F10" s="2"/>
      <c r="G10" s="2"/>
      <c r="H10" s="2"/>
      <c r="I10" s="2"/>
      <c r="J10" s="2"/>
      <c r="K10" s="2"/>
      <c r="L10" s="2"/>
      <c r="M10" s="2"/>
      <c r="N10" s="2"/>
      <c r="O10" s="2"/>
      <c r="P10" s="2"/>
      <c r="Q10" s="2"/>
      <c r="R10" s="2"/>
      <c r="S10" s="2"/>
      <c r="T10" s="2"/>
      <c r="U10" s="2"/>
      <c r="V10" s="2"/>
      <c r="W10" s="2"/>
      <c r="X10" s="2"/>
      <c r="Y10" s="2"/>
      <c r="Z10" s="2"/>
    </row>
    <row r="11" spans="1:26" ht="15.6" x14ac:dyDescent="0.3">
      <c r="A11" s="73" t="str">
        <f>'Price List'!A42</f>
        <v>Greenline 40 built to standard specification in accordance with propulsion choices</v>
      </c>
      <c r="B11" s="74" t="str">
        <f>'Price List'!B42</f>
        <v>Price excl. VAT</v>
      </c>
      <c r="C11" s="75" t="s">
        <v>244</v>
      </c>
      <c r="D11" s="76" t="str">
        <f>B11</f>
        <v>Price excl. VAT</v>
      </c>
      <c r="E11" s="2"/>
      <c r="F11" s="2"/>
      <c r="G11" s="2"/>
      <c r="H11" s="2"/>
      <c r="I11" s="2"/>
      <c r="J11" s="2"/>
      <c r="K11" s="2"/>
      <c r="L11" s="2"/>
      <c r="M11" s="2"/>
      <c r="N11" s="2"/>
      <c r="O11" s="2"/>
      <c r="P11" s="2"/>
      <c r="Q11" s="2"/>
      <c r="R11" s="2"/>
      <c r="S11" s="2"/>
      <c r="T11" s="2"/>
      <c r="U11" s="2"/>
      <c r="V11" s="2"/>
      <c r="W11" s="2"/>
      <c r="X11" s="2"/>
      <c r="Y11" s="2"/>
      <c r="Z11" s="2"/>
    </row>
    <row r="12" spans="1:26" ht="15" customHeight="1" x14ac:dyDescent="0.3">
      <c r="A12" s="77" t="str">
        <f>'Price List'!A43</f>
        <v>DIESEL ENGINES</v>
      </c>
      <c r="B12" s="78"/>
      <c r="C12" s="79"/>
      <c r="D12" s="80"/>
      <c r="E12" s="22"/>
      <c r="F12" s="22"/>
      <c r="G12" s="22"/>
      <c r="H12" s="22"/>
      <c r="I12" s="22"/>
      <c r="J12" s="22"/>
      <c r="K12" s="22"/>
      <c r="L12" s="22"/>
      <c r="M12" s="22"/>
      <c r="N12" s="22"/>
      <c r="O12" s="22"/>
      <c r="P12" s="22"/>
      <c r="Q12" s="22"/>
      <c r="R12" s="22"/>
      <c r="S12" s="22"/>
      <c r="T12" s="22"/>
      <c r="U12" s="22"/>
      <c r="V12" s="22"/>
      <c r="W12" s="22"/>
      <c r="X12" s="22"/>
      <c r="Y12" s="22"/>
      <c r="Z12" s="22"/>
    </row>
    <row r="13" spans="1:26" ht="14.4" x14ac:dyDescent="0.3">
      <c r="A13" s="81" t="str">
        <f>'Price List'!A44</f>
        <v>2x Yanmar 4LV250 - 250HP - 22 kts top speed</v>
      </c>
      <c r="B13" s="82">
        <f>'Price List'!B44</f>
        <v>463700</v>
      </c>
      <c r="C13" s="83"/>
      <c r="D13" s="84">
        <f t="shared" ref="D13:D14" si="0">C13*B13</f>
        <v>0</v>
      </c>
      <c r="E13" s="2"/>
      <c r="F13" s="2"/>
      <c r="G13" s="2"/>
      <c r="H13" s="2"/>
      <c r="I13" s="2"/>
      <c r="J13" s="2"/>
      <c r="K13" s="2"/>
      <c r="L13" s="2"/>
      <c r="M13" s="2"/>
      <c r="N13" s="2"/>
      <c r="O13" s="2"/>
      <c r="P13" s="2"/>
      <c r="Q13" s="2"/>
      <c r="R13" s="2"/>
      <c r="S13" s="2"/>
      <c r="T13" s="2"/>
      <c r="U13" s="2"/>
      <c r="V13" s="2"/>
      <c r="W13" s="2"/>
      <c r="X13" s="2"/>
      <c r="Y13" s="2"/>
      <c r="Z13" s="2"/>
    </row>
    <row r="14" spans="1:26" ht="14.4" x14ac:dyDescent="0.3">
      <c r="A14" s="85" t="str">
        <f>'Price List'!A45</f>
        <v>H-DRIVE System 6G (replaces standard inverter and LiFePo battery bank)</v>
      </c>
      <c r="B14" s="143">
        <f>'Price List'!B45</f>
        <v>573100</v>
      </c>
      <c r="C14" s="146"/>
      <c r="D14" s="147">
        <f t="shared" si="0"/>
        <v>0</v>
      </c>
      <c r="E14" s="2"/>
      <c r="F14" s="2"/>
      <c r="G14" s="2"/>
      <c r="H14" s="2"/>
      <c r="I14" s="2"/>
      <c r="J14" s="2"/>
      <c r="K14" s="2"/>
      <c r="L14" s="2"/>
      <c r="M14" s="2"/>
      <c r="N14" s="2"/>
      <c r="O14" s="2"/>
      <c r="P14" s="2"/>
      <c r="Q14" s="2"/>
      <c r="R14" s="2"/>
      <c r="S14" s="2"/>
      <c r="T14" s="2"/>
      <c r="U14" s="2"/>
      <c r="V14" s="2"/>
      <c r="W14" s="2"/>
      <c r="X14" s="2"/>
      <c r="Y14" s="2"/>
      <c r="Z14" s="2"/>
    </row>
    <row r="15" spans="1:26" ht="15" customHeight="1" x14ac:dyDescent="0.3">
      <c r="A15" s="86" t="str">
        <f>'Price List'!A46</f>
        <v>2 x Yanmar 250HP 22 kts top speed, 7" Simrad display</v>
      </c>
      <c r="B15" s="144"/>
      <c r="C15" s="144"/>
      <c r="D15" s="144"/>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86" t="str">
        <f>'Price List'!A47</f>
        <v>2 x Electric motor / generator (in diesel mode) - 6.5 kts top speed</v>
      </c>
      <c r="B16" s="144"/>
      <c r="C16" s="144"/>
      <c r="D16" s="144"/>
      <c r="E16" s="2"/>
      <c r="F16" s="2"/>
      <c r="G16" s="2"/>
      <c r="H16" s="2"/>
      <c r="I16" s="2"/>
      <c r="J16" s="2"/>
      <c r="K16" s="2"/>
      <c r="L16" s="2"/>
      <c r="M16" s="2"/>
      <c r="N16" s="2"/>
      <c r="O16" s="2"/>
      <c r="P16" s="2"/>
      <c r="Q16" s="2"/>
      <c r="R16" s="2"/>
      <c r="S16" s="2"/>
      <c r="T16" s="2"/>
      <c r="U16" s="2"/>
      <c r="V16" s="2"/>
      <c r="W16" s="2"/>
      <c r="X16" s="2"/>
      <c r="Y16" s="2"/>
      <c r="Z16" s="2"/>
    </row>
    <row r="17" spans="1:26" ht="15" customHeight="1" x14ac:dyDescent="0.3">
      <c r="A17" s="86" t="str">
        <f>'Price List'!A48</f>
        <v>3 x 11 kWh@56V Lithium Ion battery</v>
      </c>
      <c r="B17" s="144"/>
      <c r="C17" s="144"/>
      <c r="D17" s="144"/>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86" t="str">
        <f>'Price List'!A49</f>
        <v>Automatic charger 90A, inverter 5000W.</v>
      </c>
      <c r="B18" s="145"/>
      <c r="C18" s="145"/>
      <c r="D18" s="145"/>
      <c r="E18" s="2"/>
      <c r="F18" s="2"/>
      <c r="G18" s="2"/>
      <c r="H18" s="2"/>
      <c r="I18" s="2"/>
      <c r="J18" s="2"/>
      <c r="K18" s="2"/>
      <c r="L18" s="2"/>
      <c r="M18" s="2"/>
      <c r="N18" s="2"/>
      <c r="O18" s="2"/>
      <c r="P18" s="2"/>
      <c r="Q18" s="2"/>
      <c r="R18" s="2"/>
      <c r="S18" s="2"/>
      <c r="T18" s="2"/>
      <c r="U18" s="2"/>
      <c r="V18" s="2"/>
      <c r="W18" s="2"/>
      <c r="X18" s="2"/>
      <c r="Y18" s="2"/>
      <c r="Z18" s="2"/>
    </row>
    <row r="19" spans="1:26" ht="14.4" x14ac:dyDescent="0.3">
      <c r="A19" s="87" t="str">
        <f>'Price List'!A50</f>
        <v>H-DRIVE UPGRADE: 1 x 11 kWh@56V Lithium Ion battery (maximum 3 additional units)</v>
      </c>
      <c r="B19" s="88">
        <f>'Price List'!B50</f>
        <v>15400</v>
      </c>
      <c r="C19" s="89"/>
      <c r="D19" s="90">
        <f>C19*B19</f>
        <v>0</v>
      </c>
      <c r="E19" s="2"/>
      <c r="F19" s="2"/>
      <c r="G19" s="2"/>
      <c r="H19" s="2"/>
      <c r="I19" s="2"/>
      <c r="J19" s="2"/>
      <c r="K19" s="2"/>
      <c r="L19" s="2"/>
      <c r="M19" s="2"/>
      <c r="N19" s="2"/>
      <c r="O19" s="2"/>
      <c r="P19" s="2"/>
      <c r="Q19" s="2"/>
      <c r="R19" s="2"/>
      <c r="S19" s="2"/>
      <c r="T19" s="2"/>
      <c r="U19" s="2"/>
      <c r="V19" s="2"/>
      <c r="W19" s="2"/>
      <c r="X19" s="2"/>
      <c r="Y19" s="2"/>
      <c r="Z19" s="2"/>
    </row>
    <row r="20" spans="1:26" ht="16.5" customHeight="1" x14ac:dyDescent="0.3">
      <c r="A20" s="148" t="str">
        <f>'Price List'!A52</f>
        <v>OPTIONAL EQUIPMENT LIST</v>
      </c>
      <c r="B20" s="149"/>
      <c r="C20" s="83"/>
      <c r="D20" s="84"/>
      <c r="E20" s="2"/>
      <c r="F20" s="2"/>
      <c r="G20" s="2"/>
      <c r="H20" s="2"/>
      <c r="I20" s="2"/>
      <c r="J20" s="2"/>
      <c r="K20" s="2"/>
      <c r="L20" s="2"/>
      <c r="M20" s="2"/>
      <c r="N20" s="2"/>
      <c r="O20" s="2"/>
      <c r="P20" s="2"/>
      <c r="Q20" s="2"/>
      <c r="R20" s="2"/>
      <c r="S20" s="2"/>
      <c r="T20" s="2"/>
      <c r="U20" s="2"/>
      <c r="V20" s="2"/>
      <c r="W20" s="2"/>
      <c r="X20" s="2"/>
      <c r="Y20" s="2"/>
      <c r="Z20" s="2"/>
    </row>
    <row r="21" spans="1:26" ht="15" customHeight="1" x14ac:dyDescent="0.3">
      <c r="A21" s="91" t="str">
        <f>'Price List'!A54</f>
        <v>EXTERIOR - HULL COLOR</v>
      </c>
      <c r="B21" s="92"/>
      <c r="C21" s="93"/>
      <c r="D21" s="94"/>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81" t="str">
        <f>'Price List'!A55</f>
        <v>Hull colour Pure White (RAL 9010) + cabin colour Pure White (RAL 9010)</v>
      </c>
      <c r="B22" s="95" t="str">
        <f>'Price List'!B55</f>
        <v>STD</v>
      </c>
      <c r="C22" s="83"/>
      <c r="D22" s="84" t="str">
        <f>B22</f>
        <v>STD</v>
      </c>
      <c r="E22" s="2"/>
      <c r="F22" s="2"/>
      <c r="G22" s="2"/>
      <c r="H22" s="2"/>
      <c r="I22" s="2"/>
      <c r="J22" s="2"/>
      <c r="K22" s="2"/>
      <c r="L22" s="2"/>
      <c r="M22" s="2"/>
      <c r="N22" s="2"/>
      <c r="O22" s="2"/>
      <c r="P22" s="2"/>
      <c r="Q22" s="2"/>
      <c r="R22" s="2"/>
      <c r="S22" s="2"/>
      <c r="T22" s="2"/>
      <c r="U22" s="2"/>
      <c r="V22" s="2"/>
      <c r="W22" s="2"/>
      <c r="X22" s="2"/>
      <c r="Y22" s="2"/>
      <c r="Z22" s="2"/>
    </row>
    <row r="23" spans="1:26" ht="15" customHeight="1" x14ac:dyDescent="0.3">
      <c r="A23" s="91" t="str">
        <f>'Price List'!A56</f>
        <v>EXTERIOR - FORWARD DECK “SUN BATHING AREA” - BEIGE COLOR</v>
      </c>
      <c r="B23" s="96">
        <f>'Price List'!B56</f>
        <v>5600</v>
      </c>
      <c r="C23" s="93"/>
      <c r="D23" s="94">
        <f t="shared" ref="D23:D28" si="1">C23*B23</f>
        <v>0</v>
      </c>
      <c r="E23" s="2"/>
      <c r="F23" s="2"/>
      <c r="G23" s="2"/>
      <c r="H23" s="2"/>
      <c r="I23" s="2"/>
      <c r="J23" s="2"/>
      <c r="K23" s="2"/>
      <c r="L23" s="2"/>
      <c r="M23" s="2"/>
      <c r="N23" s="2"/>
      <c r="O23" s="2"/>
      <c r="P23" s="2"/>
      <c r="Q23" s="2"/>
      <c r="R23" s="2"/>
      <c r="S23" s="2"/>
      <c r="T23" s="2"/>
      <c r="U23" s="2"/>
      <c r="V23" s="2"/>
      <c r="W23" s="2"/>
      <c r="X23" s="2"/>
      <c r="Y23" s="2"/>
      <c r="Z23" s="2"/>
    </row>
    <row r="24" spans="1:26" ht="15" customHeight="1" x14ac:dyDescent="0.3">
      <c r="A24" s="81" t="str">
        <f>'Price List'!A57</f>
        <v>Sun mattress with lifting headrest includes Bimini top over the lifting headrest</v>
      </c>
      <c r="B24" s="97"/>
      <c r="C24" s="83"/>
      <c r="D24" s="98">
        <f t="shared" si="1"/>
        <v>0</v>
      </c>
      <c r="E24" s="2"/>
      <c r="F24" s="2"/>
      <c r="G24" s="2"/>
      <c r="H24" s="2"/>
      <c r="I24" s="2"/>
      <c r="J24" s="2"/>
      <c r="K24" s="2"/>
      <c r="L24" s="2"/>
      <c r="M24" s="2"/>
      <c r="N24" s="2"/>
      <c r="O24" s="2"/>
      <c r="P24" s="2"/>
      <c r="Q24" s="2"/>
      <c r="R24" s="2"/>
      <c r="S24" s="2"/>
      <c r="T24" s="2"/>
      <c r="U24" s="2"/>
      <c r="V24" s="2"/>
      <c r="W24" s="2"/>
      <c r="X24" s="2"/>
      <c r="Y24" s="2"/>
      <c r="Z24" s="2"/>
    </row>
    <row r="25" spans="1:26" ht="15" customHeight="1" x14ac:dyDescent="0.3">
      <c r="A25" s="81" t="str">
        <f>'Price List'!A58</f>
        <v>Protective cover for sun bathing area</v>
      </c>
      <c r="B25" s="99"/>
      <c r="C25" s="83"/>
      <c r="D25" s="98">
        <f t="shared" si="1"/>
        <v>0</v>
      </c>
      <c r="E25" s="2"/>
      <c r="F25" s="2"/>
      <c r="G25" s="2"/>
      <c r="H25" s="2"/>
      <c r="I25" s="2"/>
      <c r="J25" s="2"/>
      <c r="K25" s="2"/>
      <c r="L25" s="2"/>
      <c r="M25" s="2"/>
      <c r="N25" s="2"/>
      <c r="O25" s="2"/>
      <c r="P25" s="2"/>
      <c r="Q25" s="2"/>
      <c r="R25" s="2"/>
      <c r="S25" s="2"/>
      <c r="T25" s="2"/>
      <c r="U25" s="2"/>
      <c r="V25" s="2"/>
      <c r="W25" s="2"/>
      <c r="X25" s="2"/>
      <c r="Y25" s="2"/>
      <c r="Z25" s="2"/>
    </row>
    <row r="26" spans="1:26" ht="15" customHeight="1" x14ac:dyDescent="0.3">
      <c r="A26" s="100" t="str">
        <f>'Price List'!A59</f>
        <v>EXTERIOR - FORWARD DECK “SUN BATHING AREA” - GREY COLOR</v>
      </c>
      <c r="B26" s="96">
        <f>'Price List'!B59</f>
        <v>5600</v>
      </c>
      <c r="C26" s="93"/>
      <c r="D26" s="94">
        <f t="shared" si="1"/>
        <v>0</v>
      </c>
      <c r="E26" s="2"/>
      <c r="F26" s="2"/>
      <c r="G26" s="2"/>
      <c r="H26" s="2"/>
      <c r="I26" s="2"/>
      <c r="J26" s="2"/>
      <c r="K26" s="2"/>
      <c r="L26" s="2"/>
      <c r="M26" s="2"/>
      <c r="N26" s="2"/>
      <c r="O26" s="2"/>
      <c r="P26" s="2"/>
      <c r="Q26" s="2"/>
      <c r="R26" s="2"/>
      <c r="S26" s="2"/>
      <c r="T26" s="2"/>
      <c r="U26" s="2"/>
      <c r="V26" s="2"/>
      <c r="W26" s="2"/>
      <c r="X26" s="2"/>
      <c r="Y26" s="2"/>
      <c r="Z26" s="2"/>
    </row>
    <row r="27" spans="1:26" ht="15" customHeight="1" x14ac:dyDescent="0.3">
      <c r="A27" s="81" t="str">
        <f>'Price List'!A60</f>
        <v>Sun mattress with lifting headrest includes Bimini top over the lifting headrest</v>
      </c>
      <c r="B27" s="99"/>
      <c r="C27" s="83"/>
      <c r="D27" s="98">
        <f t="shared" si="1"/>
        <v>0</v>
      </c>
      <c r="E27" s="2"/>
      <c r="F27" s="2"/>
      <c r="G27" s="2"/>
      <c r="H27" s="2"/>
      <c r="I27" s="2"/>
      <c r="J27" s="2"/>
      <c r="K27" s="2"/>
      <c r="L27" s="2"/>
      <c r="M27" s="2"/>
      <c r="N27" s="2"/>
      <c r="O27" s="2"/>
      <c r="P27" s="2"/>
      <c r="Q27" s="2"/>
      <c r="R27" s="2"/>
      <c r="S27" s="2"/>
      <c r="T27" s="2"/>
      <c r="U27" s="2"/>
      <c r="V27" s="2"/>
      <c r="W27" s="2"/>
      <c r="X27" s="2"/>
      <c r="Y27" s="2"/>
      <c r="Z27" s="2"/>
    </row>
    <row r="28" spans="1:26" ht="15" customHeight="1" x14ac:dyDescent="0.3">
      <c r="A28" s="81" t="str">
        <f>'Price List'!A61</f>
        <v>Protective cover for sun bathing area</v>
      </c>
      <c r="B28" s="99"/>
      <c r="C28" s="83"/>
      <c r="D28" s="98">
        <f t="shared" si="1"/>
        <v>0</v>
      </c>
      <c r="E28" s="2"/>
      <c r="F28" s="2"/>
      <c r="G28" s="2"/>
      <c r="H28" s="2"/>
      <c r="I28" s="2"/>
      <c r="J28" s="2"/>
      <c r="K28" s="2"/>
      <c r="L28" s="2"/>
      <c r="M28" s="2"/>
      <c r="N28" s="2"/>
      <c r="O28" s="2"/>
      <c r="P28" s="2"/>
      <c r="Q28" s="2"/>
      <c r="R28" s="2"/>
      <c r="S28" s="2"/>
      <c r="T28" s="2"/>
      <c r="U28" s="2"/>
      <c r="V28" s="2"/>
      <c r="W28" s="2"/>
      <c r="X28" s="2"/>
      <c r="Y28" s="2"/>
      <c r="Z28" s="2"/>
    </row>
    <row r="29" spans="1:26" ht="15" customHeight="1" x14ac:dyDescent="0.3">
      <c r="A29" s="91" t="str">
        <f>'Price List'!A62</f>
        <v>EXTERIOR - SUN CUSHIONS</v>
      </c>
      <c r="B29" s="101"/>
      <c r="C29" s="93"/>
      <c r="D29" s="94"/>
      <c r="E29" s="2"/>
      <c r="F29" s="2"/>
      <c r="G29" s="2"/>
      <c r="H29" s="2"/>
      <c r="I29" s="2"/>
      <c r="J29" s="2"/>
      <c r="K29" s="2"/>
      <c r="L29" s="2"/>
      <c r="M29" s="2"/>
      <c r="N29" s="2"/>
      <c r="O29" s="2"/>
      <c r="P29" s="2"/>
      <c r="Q29" s="2"/>
      <c r="R29" s="2"/>
      <c r="S29" s="2"/>
      <c r="T29" s="2"/>
      <c r="U29" s="2"/>
      <c r="V29" s="2"/>
      <c r="W29" s="2"/>
      <c r="X29" s="2"/>
      <c r="Y29" s="2"/>
      <c r="Z29" s="2"/>
    </row>
    <row r="30" spans="1:26" ht="15" customHeight="1" x14ac:dyDescent="0.3">
      <c r="A30" s="102" t="str">
        <f>'Price List'!A63</f>
        <v>Sun cushions on the deck forward - BEIGE COLOR</v>
      </c>
      <c r="B30" s="103">
        <f>'Price List'!B63</f>
        <v>2800</v>
      </c>
      <c r="C30" s="83"/>
      <c r="D30" s="98">
        <f t="shared" ref="D30:D33" si="2">C30*B30</f>
        <v>0</v>
      </c>
      <c r="E30" s="2"/>
      <c r="F30" s="2"/>
      <c r="G30" s="2"/>
      <c r="H30" s="2"/>
      <c r="I30" s="2"/>
      <c r="J30" s="2"/>
      <c r="K30" s="2"/>
      <c r="L30" s="2"/>
      <c r="M30" s="2"/>
      <c r="N30" s="2"/>
      <c r="O30" s="2"/>
      <c r="P30" s="2"/>
      <c r="Q30" s="2"/>
      <c r="R30" s="2"/>
      <c r="S30" s="2"/>
      <c r="T30" s="2"/>
      <c r="U30" s="2"/>
      <c r="V30" s="2"/>
      <c r="W30" s="2"/>
      <c r="X30" s="2"/>
      <c r="Y30" s="2"/>
      <c r="Z30" s="2"/>
    </row>
    <row r="31" spans="1:26" ht="15" customHeight="1" x14ac:dyDescent="0.3">
      <c r="A31" s="102" t="str">
        <f>'Price List'!A64</f>
        <v>Sun cushions on the deck forward - GREY COLOR</v>
      </c>
      <c r="B31" s="103">
        <f>'Price List'!B64</f>
        <v>2800</v>
      </c>
      <c r="C31" s="83"/>
      <c r="D31" s="98">
        <f t="shared" si="2"/>
        <v>0</v>
      </c>
      <c r="E31" s="2"/>
      <c r="F31" s="2"/>
      <c r="G31" s="2"/>
      <c r="H31" s="2"/>
      <c r="I31" s="2"/>
      <c r="J31" s="2"/>
      <c r="K31" s="2"/>
      <c r="L31" s="2"/>
      <c r="M31" s="2"/>
      <c r="N31" s="2"/>
      <c r="O31" s="2"/>
      <c r="P31" s="2"/>
      <c r="Q31" s="2"/>
      <c r="R31" s="2"/>
      <c r="S31" s="2"/>
      <c r="T31" s="2"/>
      <c r="U31" s="2"/>
      <c r="V31" s="2"/>
      <c r="W31" s="2"/>
      <c r="X31" s="2"/>
      <c r="Y31" s="2"/>
      <c r="Z31" s="2"/>
    </row>
    <row r="32" spans="1:26" ht="15" customHeight="1" x14ac:dyDescent="0.3">
      <c r="A32" s="102" t="str">
        <f>'Price List'!A65</f>
        <v>Cockpit bench with storage (GRP) with cushion - BEIGE COLOR</v>
      </c>
      <c r="B32" s="103">
        <f>'Price List'!B65</f>
        <v>4100</v>
      </c>
      <c r="C32" s="83"/>
      <c r="D32" s="98">
        <f t="shared" si="2"/>
        <v>0</v>
      </c>
      <c r="E32" s="2"/>
      <c r="F32" s="2"/>
      <c r="G32" s="2"/>
      <c r="H32" s="2"/>
      <c r="I32" s="2"/>
      <c r="J32" s="2"/>
      <c r="K32" s="2"/>
      <c r="L32" s="2"/>
      <c r="M32" s="2"/>
      <c r="N32" s="2"/>
      <c r="O32" s="2"/>
      <c r="P32" s="2"/>
      <c r="Q32" s="2"/>
      <c r="R32" s="2"/>
      <c r="S32" s="2"/>
      <c r="T32" s="2"/>
      <c r="U32" s="2"/>
      <c r="V32" s="2"/>
      <c r="W32" s="2"/>
      <c r="X32" s="2"/>
      <c r="Y32" s="2"/>
      <c r="Z32" s="2"/>
    </row>
    <row r="33" spans="1:26" ht="15" customHeight="1" x14ac:dyDescent="0.3">
      <c r="A33" s="102" t="str">
        <f>'Price List'!A66</f>
        <v>Cockpit bench with storage (GRP) with cushion - GREY COLOR</v>
      </c>
      <c r="B33" s="103">
        <f>'Price List'!B66</f>
        <v>4100</v>
      </c>
      <c r="C33" s="83"/>
      <c r="D33" s="98">
        <f t="shared" si="2"/>
        <v>0</v>
      </c>
      <c r="E33" s="2"/>
      <c r="F33" s="2"/>
      <c r="G33" s="2"/>
      <c r="H33" s="2"/>
      <c r="I33" s="2"/>
      <c r="J33" s="2"/>
      <c r="K33" s="2"/>
      <c r="L33" s="2"/>
      <c r="M33" s="2"/>
      <c r="N33" s="2"/>
      <c r="O33" s="2"/>
      <c r="P33" s="2"/>
      <c r="Q33" s="2"/>
      <c r="R33" s="2"/>
      <c r="S33" s="2"/>
      <c r="T33" s="2"/>
      <c r="U33" s="2"/>
      <c r="V33" s="2"/>
      <c r="W33" s="2"/>
      <c r="X33" s="2"/>
      <c r="Y33" s="2"/>
      <c r="Z33" s="2"/>
    </row>
    <row r="34" spans="1:26" ht="15" customHeight="1" x14ac:dyDescent="0.3">
      <c r="A34" s="91" t="str">
        <f>'Price List'!A67</f>
        <v xml:space="preserve">INTERIOR </v>
      </c>
      <c r="B34" s="104"/>
      <c r="C34" s="93"/>
      <c r="D34" s="94"/>
      <c r="E34" s="2"/>
      <c r="F34" s="2"/>
      <c r="G34" s="2"/>
      <c r="H34" s="2"/>
      <c r="I34" s="2"/>
      <c r="J34" s="2"/>
      <c r="K34" s="2"/>
      <c r="L34" s="2"/>
      <c r="M34" s="2"/>
      <c r="N34" s="2"/>
      <c r="O34" s="2"/>
      <c r="P34" s="2"/>
      <c r="Q34" s="2"/>
      <c r="R34" s="2"/>
      <c r="S34" s="2"/>
      <c r="T34" s="2"/>
      <c r="U34" s="2"/>
      <c r="V34" s="2"/>
      <c r="W34" s="2"/>
      <c r="X34" s="2"/>
      <c r="Y34" s="2"/>
      <c r="Z34" s="2"/>
    </row>
    <row r="35" spans="1:26" ht="15" customHeight="1" x14ac:dyDescent="0.3">
      <c r="A35" s="105" t="str">
        <f>'Price List'!A68</f>
        <v xml:space="preserve">Venetian wooden blinds in the saloon + pleated shades in the cabins </v>
      </c>
      <c r="B35" s="103">
        <f>'Price List'!B68</f>
        <v>4900</v>
      </c>
      <c r="C35" s="83"/>
      <c r="D35" s="98">
        <f>C35*B35</f>
        <v>0</v>
      </c>
      <c r="E35" s="2"/>
      <c r="F35" s="2"/>
      <c r="G35" s="2"/>
      <c r="H35" s="2"/>
      <c r="I35" s="2"/>
      <c r="J35" s="2"/>
      <c r="K35" s="2"/>
      <c r="L35" s="2"/>
      <c r="M35" s="2"/>
      <c r="N35" s="2"/>
      <c r="O35" s="2"/>
      <c r="P35" s="2"/>
      <c r="Q35" s="2"/>
      <c r="R35" s="2"/>
      <c r="S35" s="2"/>
      <c r="T35" s="2"/>
      <c r="U35" s="2"/>
      <c r="V35" s="2"/>
      <c r="W35" s="2"/>
      <c r="X35" s="2"/>
      <c r="Y35" s="2"/>
      <c r="Z35" s="2"/>
    </row>
    <row r="36" spans="1:26" ht="15" customHeight="1" x14ac:dyDescent="0.3">
      <c r="A36" s="105" t="s">
        <v>245</v>
      </c>
      <c r="B36" s="103"/>
      <c r="C36" s="83"/>
      <c r="D36" s="98"/>
      <c r="E36" s="2"/>
      <c r="F36" s="2"/>
      <c r="G36" s="2"/>
      <c r="H36" s="2"/>
      <c r="I36" s="2"/>
      <c r="J36" s="2"/>
      <c r="K36" s="2"/>
      <c r="L36" s="2"/>
      <c r="M36" s="2"/>
      <c r="N36" s="2"/>
      <c r="O36" s="2"/>
      <c r="P36" s="2"/>
      <c r="Q36" s="2"/>
      <c r="R36" s="2"/>
      <c r="S36" s="2"/>
      <c r="T36" s="2"/>
      <c r="U36" s="2"/>
      <c r="V36" s="2"/>
      <c r="W36" s="2"/>
      <c r="X36" s="2"/>
      <c r="Y36" s="2"/>
      <c r="Z36" s="2"/>
    </row>
    <row r="37" spans="1:26" ht="15" customHeight="1" x14ac:dyDescent="0.3">
      <c r="A37" s="106" t="s">
        <v>246</v>
      </c>
      <c r="B37" s="103"/>
      <c r="C37" s="83"/>
      <c r="D37" s="98"/>
      <c r="E37" s="2"/>
      <c r="F37" s="2"/>
      <c r="G37" s="2"/>
      <c r="H37" s="2"/>
      <c r="I37" s="2"/>
      <c r="J37" s="2"/>
      <c r="K37" s="2"/>
      <c r="L37" s="2"/>
      <c r="M37" s="2"/>
      <c r="N37" s="2"/>
      <c r="O37" s="2"/>
      <c r="P37" s="2"/>
      <c r="Q37" s="2"/>
      <c r="R37" s="2"/>
      <c r="S37" s="2"/>
      <c r="T37" s="2"/>
      <c r="U37" s="2"/>
      <c r="V37" s="2"/>
      <c r="W37" s="2"/>
      <c r="X37" s="2"/>
      <c r="Y37" s="2"/>
      <c r="Z37" s="2"/>
    </row>
    <row r="38" spans="1:26" ht="15" customHeight="1" x14ac:dyDescent="0.3">
      <c r="A38" s="106" t="s">
        <v>247</v>
      </c>
      <c r="B38" s="103"/>
      <c r="C38" s="83"/>
      <c r="D38" s="98"/>
      <c r="E38" s="2"/>
      <c r="F38" s="2"/>
      <c r="G38" s="2"/>
      <c r="H38" s="2"/>
      <c r="I38" s="2"/>
      <c r="J38" s="2"/>
      <c r="K38" s="2"/>
      <c r="L38" s="2"/>
      <c r="M38" s="2"/>
      <c r="N38" s="2"/>
      <c r="O38" s="2"/>
      <c r="P38" s="2"/>
      <c r="Q38" s="2"/>
      <c r="R38" s="2"/>
      <c r="S38" s="2"/>
      <c r="T38" s="2"/>
      <c r="U38" s="2"/>
      <c r="V38" s="2"/>
      <c r="W38" s="2"/>
      <c r="X38" s="2"/>
      <c r="Y38" s="2"/>
      <c r="Z38" s="2"/>
    </row>
    <row r="39" spans="1:26" ht="17.25" customHeight="1" x14ac:dyDescent="0.3">
      <c r="A39" s="105" t="str">
        <f>'Price List'!A69</f>
        <v>Indirect lighting in the salon</v>
      </c>
      <c r="B39" s="103" t="str">
        <f>'Price List'!B69</f>
        <v>STD</v>
      </c>
      <c r="C39" s="83"/>
      <c r="D39" s="98" t="str">
        <f t="shared" ref="D39:D40" si="3">B39</f>
        <v>STD</v>
      </c>
      <c r="E39" s="2"/>
      <c r="F39" s="2"/>
      <c r="G39" s="2"/>
      <c r="H39" s="2"/>
      <c r="I39" s="2"/>
      <c r="J39" s="2"/>
      <c r="K39" s="2"/>
      <c r="L39" s="2"/>
      <c r="M39" s="2"/>
      <c r="N39" s="2"/>
      <c r="O39" s="2"/>
      <c r="P39" s="2"/>
      <c r="Q39" s="2"/>
      <c r="R39" s="2"/>
      <c r="S39" s="2"/>
      <c r="T39" s="2"/>
      <c r="U39" s="2"/>
      <c r="V39" s="2"/>
      <c r="W39" s="2"/>
      <c r="X39" s="2"/>
      <c r="Y39" s="2"/>
      <c r="Z39" s="2"/>
    </row>
    <row r="40" spans="1:26" ht="17.25" customHeight="1" x14ac:dyDescent="0.3">
      <c r="A40" s="105" t="str">
        <f>'Price List'!A70</f>
        <v xml:space="preserve">Mirror package: one 1,6m x 40cm mirror inside each cabin door. </v>
      </c>
      <c r="B40" s="103" t="str">
        <f>'Price List'!B70</f>
        <v>STD</v>
      </c>
      <c r="C40" s="83"/>
      <c r="D40" s="98" t="str">
        <f t="shared" si="3"/>
        <v>STD</v>
      </c>
      <c r="E40" s="2"/>
      <c r="F40" s="2"/>
      <c r="G40" s="2"/>
      <c r="H40" s="2"/>
      <c r="I40" s="2"/>
      <c r="J40" s="2"/>
      <c r="K40" s="2"/>
      <c r="L40" s="2"/>
      <c r="M40" s="2"/>
      <c r="N40" s="2"/>
      <c r="O40" s="2"/>
      <c r="P40" s="2"/>
      <c r="Q40" s="2"/>
      <c r="R40" s="2"/>
      <c r="S40" s="2"/>
      <c r="T40" s="2"/>
      <c r="U40" s="2"/>
      <c r="V40" s="2"/>
      <c r="W40" s="2"/>
      <c r="X40" s="2"/>
      <c r="Y40" s="2"/>
      <c r="Z40" s="2"/>
    </row>
    <row r="41" spans="1:26" ht="15" customHeight="1" x14ac:dyDescent="0.3">
      <c r="A41" s="105" t="str">
        <f>'Price List'!A71</f>
        <v>Owners cabin island / comfort bed (instead of standard two scissor berths)</v>
      </c>
      <c r="B41" s="103">
        <f>'Price List'!B71</f>
        <v>4000</v>
      </c>
      <c r="C41" s="83"/>
      <c r="D41" s="98">
        <f>C41*B41</f>
        <v>0</v>
      </c>
      <c r="E41" s="2"/>
      <c r="F41" s="2"/>
      <c r="G41" s="2"/>
      <c r="H41" s="2"/>
      <c r="I41" s="2"/>
      <c r="J41" s="2"/>
      <c r="K41" s="2"/>
      <c r="L41" s="2"/>
      <c r="M41" s="2"/>
      <c r="N41" s="2"/>
      <c r="O41" s="2"/>
      <c r="P41" s="2"/>
      <c r="Q41" s="2"/>
      <c r="R41" s="2"/>
      <c r="S41" s="2"/>
      <c r="T41" s="2"/>
      <c r="U41" s="2"/>
      <c r="V41" s="2"/>
      <c r="W41" s="2"/>
      <c r="X41" s="2"/>
      <c r="Y41" s="2"/>
      <c r="Z41" s="2"/>
    </row>
    <row r="42" spans="1:26" ht="15" customHeight="1" x14ac:dyDescent="0.3">
      <c r="A42" s="91" t="str">
        <f>'Price List'!A72</f>
        <v>INTERIOR - UPHOLSTERY</v>
      </c>
      <c r="B42" s="107"/>
      <c r="C42" s="93"/>
      <c r="D42" s="107"/>
      <c r="E42" s="2"/>
      <c r="F42" s="2"/>
      <c r="G42" s="2"/>
      <c r="H42" s="2"/>
      <c r="I42" s="2"/>
      <c r="J42" s="2"/>
      <c r="K42" s="2"/>
      <c r="L42" s="2"/>
      <c r="M42" s="2"/>
      <c r="N42" s="2"/>
      <c r="O42" s="2"/>
      <c r="P42" s="2"/>
      <c r="Q42" s="2"/>
      <c r="R42" s="2"/>
      <c r="S42" s="2"/>
      <c r="T42" s="2"/>
      <c r="U42" s="2"/>
      <c r="V42" s="2"/>
      <c r="W42" s="2"/>
      <c r="X42" s="2"/>
      <c r="Y42" s="2"/>
      <c r="Z42" s="2"/>
    </row>
    <row r="43" spans="1:26" ht="15" customHeight="1" x14ac:dyDescent="0.3">
      <c r="A43" s="108" t="str">
        <f>'Price List'!A73</f>
        <v xml:space="preserve">Upholstery in Rugana CREAM  fabric                   </v>
      </c>
      <c r="B43" s="103" t="str">
        <f>'Price List'!B73</f>
        <v>STD</v>
      </c>
      <c r="C43" s="83"/>
      <c r="D43" s="98" t="str">
        <f t="shared" ref="D43:D44" si="4">B43</f>
        <v>STD</v>
      </c>
      <c r="E43" s="2"/>
      <c r="F43" s="2"/>
      <c r="G43" s="2"/>
      <c r="H43" s="2"/>
      <c r="I43" s="2"/>
      <c r="J43" s="2"/>
      <c r="K43" s="2"/>
      <c r="L43" s="2"/>
      <c r="M43" s="2"/>
      <c r="N43" s="2"/>
      <c r="O43" s="2"/>
      <c r="P43" s="2"/>
      <c r="Q43" s="2"/>
      <c r="R43" s="2"/>
      <c r="S43" s="2"/>
      <c r="T43" s="2"/>
      <c r="U43" s="2"/>
      <c r="V43" s="2"/>
      <c r="W43" s="2"/>
      <c r="X43" s="2"/>
      <c r="Y43" s="2"/>
      <c r="Z43" s="2"/>
    </row>
    <row r="44" spans="1:26" ht="15" customHeight="1" x14ac:dyDescent="0.3">
      <c r="A44" s="108" t="str">
        <f>'Price List'!A74</f>
        <v xml:space="preserve">Upholstery in Rugana GREY  fabric                   </v>
      </c>
      <c r="B44" s="103" t="str">
        <f>'Price List'!B74</f>
        <v>STD</v>
      </c>
      <c r="C44" s="83"/>
      <c r="D44" s="98" t="str">
        <f t="shared" si="4"/>
        <v>STD</v>
      </c>
      <c r="E44" s="2"/>
      <c r="F44" s="2"/>
      <c r="G44" s="2"/>
      <c r="H44" s="2"/>
      <c r="I44" s="2"/>
      <c r="J44" s="2"/>
      <c r="K44" s="2"/>
      <c r="L44" s="2"/>
      <c r="M44" s="2"/>
      <c r="N44" s="2"/>
      <c r="O44" s="2"/>
      <c r="P44" s="2"/>
      <c r="Q44" s="2"/>
      <c r="R44" s="2"/>
      <c r="S44" s="2"/>
      <c r="T44" s="2"/>
      <c r="U44" s="2"/>
      <c r="V44" s="2"/>
      <c r="W44" s="2"/>
      <c r="X44" s="2"/>
      <c r="Y44" s="2"/>
      <c r="Z44" s="2"/>
    </row>
    <row r="45" spans="1:26" ht="15" customHeight="1" x14ac:dyDescent="0.3">
      <c r="A45" s="108" t="str">
        <f>'Price List'!A75</f>
        <v xml:space="preserve">Upholstery in Sand CREAM microfibre fabric             </v>
      </c>
      <c r="B45" s="103">
        <f>'Price List'!B75</f>
        <v>1500</v>
      </c>
      <c r="C45" s="83"/>
      <c r="D45" s="98">
        <f t="shared" ref="D45:D48" si="5">C45*B45</f>
        <v>0</v>
      </c>
      <c r="E45" s="2"/>
      <c r="F45" s="2"/>
      <c r="G45" s="2"/>
      <c r="H45" s="2"/>
      <c r="I45" s="2"/>
      <c r="J45" s="2"/>
      <c r="K45" s="2"/>
      <c r="L45" s="2"/>
      <c r="M45" s="2"/>
      <c r="N45" s="2"/>
      <c r="O45" s="2"/>
      <c r="P45" s="2"/>
      <c r="Q45" s="2"/>
      <c r="R45" s="2"/>
      <c r="S45" s="2"/>
      <c r="T45" s="2"/>
      <c r="U45" s="2"/>
      <c r="V45" s="2"/>
      <c r="W45" s="2"/>
      <c r="X45" s="2"/>
      <c r="Y45" s="2"/>
      <c r="Z45" s="2"/>
    </row>
    <row r="46" spans="1:26" ht="15" customHeight="1" x14ac:dyDescent="0.3">
      <c r="A46" s="108" t="str">
        <f>'Price List'!A76</f>
        <v xml:space="preserve">Upholstery in Sand BLUE microfibre fabric             </v>
      </c>
      <c r="B46" s="103">
        <f>'Price List'!B76</f>
        <v>1500</v>
      </c>
      <c r="C46" s="83"/>
      <c r="D46" s="98">
        <f t="shared" si="5"/>
        <v>0</v>
      </c>
      <c r="E46" s="2"/>
      <c r="F46" s="2"/>
      <c r="G46" s="2"/>
      <c r="H46" s="2"/>
      <c r="I46" s="2"/>
      <c r="J46" s="2"/>
      <c r="K46" s="2"/>
      <c r="L46" s="2"/>
      <c r="M46" s="2"/>
      <c r="N46" s="2"/>
      <c r="O46" s="2"/>
      <c r="P46" s="2"/>
      <c r="Q46" s="2"/>
      <c r="R46" s="2"/>
      <c r="S46" s="2"/>
      <c r="T46" s="2"/>
      <c r="U46" s="2"/>
      <c r="V46" s="2"/>
      <c r="W46" s="2"/>
      <c r="X46" s="2"/>
      <c r="Y46" s="2"/>
      <c r="Z46" s="2"/>
    </row>
    <row r="47" spans="1:26" ht="15" customHeight="1" x14ac:dyDescent="0.3">
      <c r="A47" s="108" t="str">
        <f>'Price List'!A77</f>
        <v xml:space="preserve">Upholstery in Mexico CREAM artificial leather fabric            </v>
      </c>
      <c r="B47" s="103">
        <f>'Price List'!B77</f>
        <v>2400</v>
      </c>
      <c r="C47" s="83"/>
      <c r="D47" s="98">
        <f t="shared" si="5"/>
        <v>0</v>
      </c>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108" t="str">
        <f>'Price List'!A78</f>
        <v xml:space="preserve">Upholstery in Mexico BROWN artificial leather fabric            </v>
      </c>
      <c r="B48" s="103">
        <f>'Price List'!B78</f>
        <v>2400</v>
      </c>
      <c r="C48" s="83"/>
      <c r="D48" s="98">
        <f t="shared" si="5"/>
        <v>0</v>
      </c>
      <c r="E48" s="2"/>
      <c r="F48" s="2"/>
      <c r="G48" s="2"/>
      <c r="H48" s="2"/>
      <c r="I48" s="2"/>
      <c r="J48" s="2"/>
      <c r="K48" s="2"/>
      <c r="L48" s="2"/>
      <c r="M48" s="2"/>
      <c r="N48" s="2"/>
      <c r="O48" s="2"/>
      <c r="P48" s="2"/>
      <c r="Q48" s="2"/>
      <c r="R48" s="2"/>
      <c r="S48" s="2"/>
      <c r="T48" s="2"/>
      <c r="U48" s="2"/>
      <c r="V48" s="2"/>
      <c r="W48" s="2"/>
      <c r="X48" s="2"/>
      <c r="Y48" s="2"/>
      <c r="Z48" s="2"/>
    </row>
    <row r="49" spans="1:26" ht="15" customHeight="1" x14ac:dyDescent="0.3">
      <c r="A49" s="91" t="str">
        <f>'Price List'!A79</f>
        <v xml:space="preserve">INTERIOR - WOOD </v>
      </c>
      <c r="B49" s="109"/>
      <c r="C49" s="93"/>
      <c r="D49" s="109"/>
      <c r="E49" s="2"/>
      <c r="F49" s="2"/>
      <c r="G49" s="2"/>
      <c r="H49" s="2"/>
      <c r="I49" s="2"/>
      <c r="J49" s="2"/>
      <c r="K49" s="2"/>
      <c r="L49" s="2"/>
      <c r="M49" s="2"/>
      <c r="N49" s="2"/>
      <c r="O49" s="2"/>
      <c r="P49" s="2"/>
      <c r="Q49" s="2"/>
      <c r="R49" s="2"/>
      <c r="S49" s="2"/>
      <c r="T49" s="2"/>
      <c r="U49" s="2"/>
      <c r="V49" s="2"/>
      <c r="W49" s="2"/>
      <c r="X49" s="2"/>
      <c r="Y49" s="2"/>
      <c r="Z49" s="2"/>
    </row>
    <row r="50" spans="1:26" ht="15" customHeight="1" x14ac:dyDescent="0.3">
      <c r="A50" s="81" t="str">
        <f>'Price List'!A80</f>
        <v>Furniture in Gold teak, Dark laminate salon floor, Kerrock counter top and sink</v>
      </c>
      <c r="B50" s="103" t="str">
        <f>'Price List'!B80</f>
        <v>STD</v>
      </c>
      <c r="C50" s="83"/>
      <c r="D50" s="98" t="str">
        <f>B50</f>
        <v>STD</v>
      </c>
      <c r="E50" s="2"/>
      <c r="F50" s="2"/>
      <c r="G50" s="2"/>
      <c r="H50" s="2"/>
      <c r="I50" s="2"/>
      <c r="J50" s="2"/>
      <c r="K50" s="2"/>
      <c r="L50" s="2"/>
      <c r="M50" s="2"/>
      <c r="N50" s="2"/>
      <c r="O50" s="2"/>
      <c r="P50" s="2"/>
      <c r="Q50" s="2"/>
      <c r="R50" s="2"/>
      <c r="S50" s="2"/>
      <c r="T50" s="2"/>
      <c r="U50" s="2"/>
      <c r="V50" s="2"/>
      <c r="W50" s="2"/>
      <c r="X50" s="2"/>
      <c r="Y50" s="2"/>
      <c r="Z50" s="2"/>
    </row>
    <row r="51" spans="1:26" ht="15" customHeight="1" x14ac:dyDescent="0.3">
      <c r="A51" s="81" t="str">
        <f>'Price List'!A81</f>
        <v>Furniture in Walnut, Dark laminate salon floor with stripes, Kerrock counter top and sink</v>
      </c>
      <c r="B51" s="103">
        <f>'Price List'!B81</f>
        <v>5300</v>
      </c>
      <c r="C51" s="83"/>
      <c r="D51" s="98">
        <f t="shared" ref="D51:D52" si="6">C51*B51</f>
        <v>0</v>
      </c>
      <c r="E51" s="2"/>
      <c r="F51" s="2"/>
      <c r="G51" s="2"/>
      <c r="H51" s="2"/>
      <c r="I51" s="2"/>
      <c r="J51" s="2"/>
      <c r="K51" s="2"/>
      <c r="L51" s="2"/>
      <c r="M51" s="2"/>
      <c r="N51" s="2"/>
      <c r="O51" s="2"/>
      <c r="P51" s="2"/>
      <c r="Q51" s="2"/>
      <c r="R51" s="2"/>
      <c r="S51" s="2"/>
      <c r="T51" s="2"/>
      <c r="U51" s="2"/>
      <c r="V51" s="2"/>
      <c r="W51" s="2"/>
      <c r="X51" s="2"/>
      <c r="Y51" s="2"/>
      <c r="Z51" s="2"/>
    </row>
    <row r="52" spans="1:26" ht="15" customHeight="1" x14ac:dyDescent="0.3">
      <c r="A52" s="110" t="str">
        <f>'Price List'!A82</f>
        <v>Furniture in Silver Oak veneer, Dark laminate salon floor, Kerrock counter top and sink</v>
      </c>
      <c r="B52" s="103">
        <f>'Price List'!B82</f>
        <v>7300</v>
      </c>
      <c r="C52" s="83"/>
      <c r="D52" s="98">
        <f t="shared" si="6"/>
        <v>0</v>
      </c>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100" t="str">
        <f>'Price List'!A83</f>
        <v>OPTION PACKAGES</v>
      </c>
      <c r="B53" s="111"/>
      <c r="C53" s="93"/>
      <c r="D53" s="111"/>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81" t="str">
        <f>'Price List'!A84</f>
        <v>Greenline electricity package</v>
      </c>
      <c r="B54" s="103" t="str">
        <f>'Price List'!B84</f>
        <v>STD</v>
      </c>
      <c r="C54" s="83"/>
      <c r="D54" s="98" t="str">
        <f>B54</f>
        <v>STD</v>
      </c>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108" t="str">
        <f>'Price List'!A85</f>
        <v>6 x Photovoltaic panel integrated in the coachroof approx 280 W each - 2 x 200Ah LiFePo Victron service battery (5.12 kW) - Automatic inverter charger 12V/3000VA/120A (permanent 230V on board system) - Greenline App control system</v>
      </c>
      <c r="B55" s="103"/>
      <c r="C55" s="83"/>
      <c r="D55" s="98"/>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108" t="str">
        <f>'Price List'!A86</f>
        <v>Waterproof 220 V socket in cockpit</v>
      </c>
      <c r="B56" s="103" t="str">
        <f>'Price List'!B86</f>
        <v>STD</v>
      </c>
      <c r="C56" s="83"/>
      <c r="D56" s="98" t="str">
        <f>B56</f>
        <v>STD</v>
      </c>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91" t="str">
        <f>'Price List'!A87</f>
        <v xml:space="preserve">Electricity package upgrade (only for Diesel Drive) </v>
      </c>
      <c r="B57" s="96">
        <f>'Price List'!B87</f>
        <v>9800</v>
      </c>
      <c r="C57" s="93"/>
      <c r="D57" s="94">
        <f>C57*B57</f>
        <v>0</v>
      </c>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112" t="str">
        <f>'Price List'!A88</f>
        <v>Upgrade to 5000VA inverter (replaces 3000VA std inverter)</v>
      </c>
      <c r="B58" s="113"/>
      <c r="C58" s="83"/>
      <c r="D58" s="98"/>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112" t="str">
        <f>'Price List'!A89</f>
        <v xml:space="preserve">2 x 200 Ah additional LiFePo 12V batteries - totalling 10.24 kW service battery </v>
      </c>
      <c r="B59" s="113"/>
      <c r="C59" s="83"/>
      <c r="D59" s="98"/>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112" t="str">
        <f>'Price List'!A90</f>
        <v>With this package all 220V/110V devices will be connected to Inverter.</v>
      </c>
      <c r="B60" s="113"/>
      <c r="C60" s="83"/>
      <c r="D60" s="98"/>
      <c r="E60" s="2"/>
      <c r="F60" s="2"/>
      <c r="G60" s="2"/>
      <c r="H60" s="2"/>
      <c r="I60" s="2"/>
      <c r="J60" s="2"/>
      <c r="K60" s="2"/>
      <c r="L60" s="2"/>
      <c r="M60" s="2"/>
      <c r="N60" s="2"/>
      <c r="O60" s="2"/>
      <c r="P60" s="2"/>
      <c r="Q60" s="2"/>
      <c r="R60" s="2"/>
      <c r="S60" s="2"/>
      <c r="T60" s="2"/>
      <c r="U60" s="2"/>
      <c r="V60" s="2"/>
      <c r="W60" s="2"/>
      <c r="X60" s="2"/>
      <c r="Y60" s="2"/>
      <c r="Z60" s="2"/>
    </row>
    <row r="61" spans="1:26" ht="18.75" customHeight="1" x14ac:dyDescent="0.3">
      <c r="A61" s="91" t="str">
        <f>'Price List'!A91</f>
        <v xml:space="preserve">Navigation package </v>
      </c>
      <c r="B61" s="96">
        <f>'Price List'!B91</f>
        <v>11600</v>
      </c>
      <c r="C61" s="93"/>
      <c r="D61" s="94">
        <f>C61*B61</f>
        <v>0</v>
      </c>
      <c r="E61" s="2"/>
      <c r="F61" s="2"/>
      <c r="G61" s="2"/>
      <c r="H61" s="2"/>
      <c r="I61" s="2"/>
      <c r="J61" s="2"/>
      <c r="K61" s="2"/>
      <c r="L61" s="2"/>
      <c r="M61" s="2"/>
      <c r="N61" s="2"/>
      <c r="O61" s="2"/>
      <c r="P61" s="2"/>
      <c r="Q61" s="2"/>
      <c r="R61" s="2"/>
      <c r="S61" s="2"/>
      <c r="T61" s="2"/>
      <c r="U61" s="2"/>
      <c r="V61" s="2"/>
      <c r="W61" s="2"/>
      <c r="X61" s="2"/>
      <c r="Y61" s="2"/>
      <c r="Z61" s="2"/>
    </row>
    <row r="62" spans="1:26" ht="15" customHeight="1" x14ac:dyDescent="0.3">
      <c r="A62" s="114" t="str">
        <f>'Price List'!A92</f>
        <v>SIMRAD Chartplotter NSS evo3S 12-inch, SIMRAD Autopilot AP44 VRF medium capacity pack</v>
      </c>
      <c r="B62" s="115"/>
      <c r="C62" s="83"/>
      <c r="D62" s="98"/>
      <c r="E62" s="2"/>
      <c r="F62" s="2"/>
      <c r="G62" s="2"/>
      <c r="H62" s="2"/>
      <c r="I62" s="2"/>
      <c r="J62" s="2"/>
      <c r="K62" s="2"/>
      <c r="L62" s="2"/>
      <c r="M62" s="2"/>
      <c r="N62" s="2"/>
      <c r="O62" s="2"/>
      <c r="P62" s="2"/>
      <c r="Q62" s="2"/>
      <c r="R62" s="2"/>
      <c r="S62" s="2"/>
      <c r="T62" s="2"/>
      <c r="U62" s="2"/>
      <c r="V62" s="2"/>
      <c r="W62" s="2"/>
      <c r="X62" s="2"/>
      <c r="Y62" s="2"/>
      <c r="Z62" s="2"/>
    </row>
    <row r="63" spans="1:26" ht="15" customHeight="1" x14ac:dyDescent="0.3">
      <c r="A63" s="114" t="str">
        <f>'Price List'!A93</f>
        <v xml:space="preserve">DST810 Smart transducer, digital switching for 8 fuses, GRP navigation console. </v>
      </c>
      <c r="B63" s="115"/>
      <c r="C63" s="83"/>
      <c r="D63" s="98"/>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91" t="str">
        <f>'Price List'!A94</f>
        <v>Navigation options upgrades</v>
      </c>
      <c r="B64" s="116"/>
      <c r="C64" s="93"/>
      <c r="D64" s="94"/>
      <c r="E64" s="2"/>
      <c r="F64" s="2"/>
      <c r="G64" s="2"/>
      <c r="H64" s="2"/>
      <c r="I64" s="2"/>
      <c r="J64" s="2"/>
      <c r="K64" s="2"/>
      <c r="L64" s="2"/>
      <c r="M64" s="2"/>
      <c r="N64" s="2"/>
      <c r="O64" s="2"/>
      <c r="P64" s="2"/>
      <c r="Q64" s="2"/>
      <c r="R64" s="2"/>
      <c r="S64" s="2"/>
      <c r="T64" s="2"/>
      <c r="U64" s="2"/>
      <c r="V64" s="2"/>
      <c r="W64" s="2"/>
      <c r="X64" s="2"/>
      <c r="Y64" s="2"/>
      <c r="Z64" s="2"/>
    </row>
    <row r="65" spans="1:26" ht="28.2" x14ac:dyDescent="0.3">
      <c r="A65" s="108" t="str">
        <f>'Price List'!A95</f>
        <v>Greenline App control system including power, tanks, solar and location monitoring with 2 years of subscription plan included</v>
      </c>
      <c r="B65" s="103" t="str">
        <f>'Price List'!B95</f>
        <v>STD</v>
      </c>
      <c r="C65" s="83"/>
      <c r="D65" s="98" t="str">
        <f>B65</f>
        <v>STD</v>
      </c>
      <c r="E65" s="2"/>
      <c r="F65" s="2"/>
      <c r="G65" s="2"/>
      <c r="H65" s="2"/>
      <c r="I65" s="2"/>
      <c r="J65" s="2"/>
      <c r="K65" s="2"/>
      <c r="L65" s="2"/>
      <c r="M65" s="2"/>
      <c r="N65" s="2"/>
      <c r="O65" s="2"/>
      <c r="P65" s="2"/>
      <c r="Q65" s="2"/>
      <c r="R65" s="2"/>
      <c r="S65" s="2"/>
      <c r="T65" s="2"/>
      <c r="U65" s="2"/>
      <c r="V65" s="2"/>
      <c r="W65" s="2"/>
      <c r="X65" s="2"/>
      <c r="Y65" s="2"/>
      <c r="Z65" s="2"/>
    </row>
    <row r="66" spans="1:26" ht="15" customHeight="1" x14ac:dyDescent="0.3">
      <c r="A66" s="81" t="str">
        <f>'Price List'!A96</f>
        <v>SIMRAD HALO20+ (doppler technology up to 36 nautical miles)</v>
      </c>
      <c r="B66" s="103">
        <f>'Price List'!B96</f>
        <v>3000</v>
      </c>
      <c r="C66" s="83"/>
      <c r="D66" s="98">
        <f t="shared" ref="D66:D73" si="7">C66*B66</f>
        <v>0</v>
      </c>
      <c r="E66" s="2"/>
      <c r="F66" s="2"/>
      <c r="G66" s="2"/>
      <c r="H66" s="2"/>
      <c r="I66" s="2"/>
      <c r="J66" s="2"/>
      <c r="K66" s="2"/>
      <c r="L66" s="2"/>
      <c r="M66" s="2"/>
      <c r="N66" s="2"/>
      <c r="O66" s="2"/>
      <c r="P66" s="2"/>
      <c r="Q66" s="2"/>
      <c r="R66" s="2"/>
      <c r="S66" s="2"/>
      <c r="T66" s="2"/>
      <c r="U66" s="2"/>
      <c r="V66" s="2"/>
      <c r="W66" s="2"/>
      <c r="X66" s="2"/>
      <c r="Y66" s="2"/>
      <c r="Z66" s="2"/>
    </row>
    <row r="67" spans="1:26" ht="15" customHeight="1" x14ac:dyDescent="0.3">
      <c r="A67" s="81" t="str">
        <f>'Price List'!A97</f>
        <v>WR10 Autopilot remote control</v>
      </c>
      <c r="B67" s="103">
        <f>'Price List'!B97</f>
        <v>700</v>
      </c>
      <c r="C67" s="83"/>
      <c r="D67" s="98">
        <f t="shared" si="7"/>
        <v>0</v>
      </c>
      <c r="E67" s="2"/>
      <c r="F67" s="2"/>
      <c r="G67" s="2"/>
      <c r="H67" s="2"/>
      <c r="I67" s="2"/>
      <c r="J67" s="2"/>
      <c r="K67" s="2"/>
      <c r="L67" s="2"/>
      <c r="M67" s="2"/>
      <c r="N67" s="2"/>
      <c r="O67" s="2"/>
      <c r="P67" s="2"/>
      <c r="Q67" s="2"/>
      <c r="R67" s="2"/>
      <c r="S67" s="2"/>
      <c r="T67" s="2"/>
      <c r="U67" s="2"/>
      <c r="V67" s="2"/>
      <c r="W67" s="2"/>
      <c r="X67" s="2"/>
      <c r="Y67" s="2"/>
      <c r="Z67" s="2"/>
    </row>
    <row r="68" spans="1:26" ht="15" customHeight="1" x14ac:dyDescent="0.3">
      <c r="A68" s="81" t="str">
        <f>'Price List'!A98</f>
        <v>SIMRAD RS40-B fixed-mount DSC VHF Radio with integrated AIS transmitter and receiver</v>
      </c>
      <c r="B68" s="103">
        <f>'Price List'!B98</f>
        <v>2200</v>
      </c>
      <c r="C68" s="83"/>
      <c r="D68" s="98">
        <f t="shared" si="7"/>
        <v>0</v>
      </c>
      <c r="E68" s="2"/>
      <c r="F68" s="2"/>
      <c r="G68" s="2"/>
      <c r="H68" s="2"/>
      <c r="I68" s="2"/>
      <c r="J68" s="2"/>
      <c r="K68" s="2"/>
      <c r="L68" s="2"/>
      <c r="M68" s="2"/>
      <c r="N68" s="2"/>
      <c r="O68" s="2"/>
      <c r="P68" s="2"/>
      <c r="Q68" s="2"/>
      <c r="R68" s="2"/>
      <c r="S68" s="2"/>
      <c r="T68" s="2"/>
      <c r="U68" s="2"/>
      <c r="V68" s="2"/>
      <c r="W68" s="2"/>
      <c r="X68" s="2"/>
      <c r="Y68" s="2"/>
      <c r="Z68" s="2"/>
    </row>
    <row r="69" spans="1:26" ht="15" customHeight="1" x14ac:dyDescent="0.3">
      <c r="A69" s="81" t="str">
        <f>'Price List'!A99</f>
        <v>Airmar SS60 Fishfinder Transducer (replaces DST810)</v>
      </c>
      <c r="B69" s="103">
        <f>'Price List'!B99</f>
        <v>700</v>
      </c>
      <c r="C69" s="83"/>
      <c r="D69" s="98">
        <f t="shared" si="7"/>
        <v>0</v>
      </c>
      <c r="E69" s="2"/>
      <c r="F69" s="2"/>
      <c r="G69" s="2"/>
      <c r="H69" s="2"/>
      <c r="I69" s="2"/>
      <c r="J69" s="2"/>
      <c r="K69" s="2"/>
      <c r="L69" s="2"/>
      <c r="M69" s="2"/>
      <c r="N69" s="2"/>
      <c r="O69" s="2"/>
      <c r="P69" s="2"/>
      <c r="Q69" s="2"/>
      <c r="R69" s="2"/>
      <c r="S69" s="2"/>
      <c r="T69" s="2"/>
      <c r="U69" s="2"/>
      <c r="V69" s="2"/>
      <c r="W69" s="2"/>
      <c r="X69" s="2"/>
      <c r="Y69" s="2"/>
      <c r="Z69" s="2"/>
    </row>
    <row r="70" spans="1:26" ht="15" customHeight="1" x14ac:dyDescent="0.3">
      <c r="A70" s="81" t="str">
        <f>'Price List'!A100</f>
        <v>2 cameras (one on the middle of the stern, one in the engine room)</v>
      </c>
      <c r="B70" s="103">
        <f>'Price List'!B100</f>
        <v>5400</v>
      </c>
      <c r="C70" s="83"/>
      <c r="D70" s="98">
        <f t="shared" si="7"/>
        <v>0</v>
      </c>
      <c r="E70" s="2"/>
      <c r="F70" s="2"/>
      <c r="G70" s="2"/>
      <c r="H70" s="2"/>
      <c r="I70" s="2"/>
      <c r="J70" s="2"/>
      <c r="K70" s="2"/>
      <c r="L70" s="2"/>
      <c r="M70" s="2"/>
      <c r="N70" s="2"/>
      <c r="O70" s="2"/>
      <c r="P70" s="2"/>
      <c r="Q70" s="2"/>
      <c r="R70" s="2"/>
      <c r="S70" s="2"/>
      <c r="T70" s="2"/>
      <c r="U70" s="2"/>
      <c r="V70" s="2"/>
      <c r="W70" s="2"/>
      <c r="X70" s="2"/>
      <c r="Y70" s="2"/>
      <c r="Z70" s="2"/>
    </row>
    <row r="71" spans="1:26" ht="15" customHeight="1" x14ac:dyDescent="0.3">
      <c r="A71" s="81" t="str">
        <f>'Price List'!A101</f>
        <v>C-Map northern and cental EU (M-EN-Y050-MS)</v>
      </c>
      <c r="B71" s="103">
        <f>'Price List'!B101</f>
        <v>199</v>
      </c>
      <c r="C71" s="83"/>
      <c r="D71" s="98">
        <f t="shared" si="7"/>
        <v>0</v>
      </c>
      <c r="E71" s="2"/>
      <c r="F71" s="2"/>
      <c r="G71" s="2"/>
      <c r="H71" s="2"/>
      <c r="I71" s="2"/>
      <c r="J71" s="2"/>
      <c r="K71" s="2"/>
      <c r="L71" s="2"/>
      <c r="M71" s="2"/>
      <c r="N71" s="2"/>
      <c r="O71" s="2"/>
      <c r="P71" s="2"/>
      <c r="Q71" s="2"/>
      <c r="R71" s="2"/>
      <c r="S71" s="2"/>
      <c r="T71" s="2"/>
      <c r="U71" s="2"/>
      <c r="V71" s="2"/>
      <c r="W71" s="2"/>
      <c r="X71" s="2"/>
      <c r="Y71" s="2"/>
      <c r="Z71" s="2"/>
    </row>
    <row r="72" spans="1:26" ht="15" customHeight="1" x14ac:dyDescent="0.3">
      <c r="A72" s="81" t="str">
        <f>'Price List'!A102</f>
        <v>C-Map southern EU (M-EM-Y045-MS)</v>
      </c>
      <c r="B72" s="103">
        <f>'Price List'!B102</f>
        <v>199</v>
      </c>
      <c r="C72" s="83"/>
      <c r="D72" s="98">
        <f t="shared" si="7"/>
        <v>0</v>
      </c>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91" t="str">
        <f>'Price List'!A103</f>
        <v xml:space="preserve">Entertainment pack 1 </v>
      </c>
      <c r="B73" s="96">
        <f>'Price List'!B103</f>
        <v>4100</v>
      </c>
      <c r="C73" s="93"/>
      <c r="D73" s="94">
        <f t="shared" si="7"/>
        <v>0</v>
      </c>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81" t="str">
        <f>'Price List'!A104</f>
        <v>LED LCD TV 32” DVBT  with electric lifting mechanism in the salon remote controlled - mounted and prewired</v>
      </c>
      <c r="B74" s="117"/>
      <c r="C74" s="83"/>
      <c r="D74" s="98"/>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81" t="str">
        <f>'Price List'!A105</f>
        <v>LED LCD TV 24” DVBT  in the owner`s cabin - mounted and prewired</v>
      </c>
      <c r="B75" s="118"/>
      <c r="C75" s="83"/>
      <c r="D75" s="98"/>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81" t="str">
        <f>'Price List'!A106</f>
        <v xml:space="preserve">TV antenna for digital / analog signals </v>
      </c>
      <c r="B76" s="117"/>
      <c r="C76" s="83"/>
      <c r="D76" s="98"/>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91" t="str">
        <f>'Price List'!A107</f>
        <v>Audio pack 1 (Salon &amp; Cockpit)</v>
      </c>
      <c r="B77" s="96">
        <f>'Price List'!B107</f>
        <v>2400</v>
      </c>
      <c r="C77" s="93"/>
      <c r="D77" s="94">
        <f>C77*B77</f>
        <v>0</v>
      </c>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114" t="str">
        <f>'Price List'!A108</f>
        <v>Fusion Apollo MS-RA770 Marine Entertainment system, AM/FM/WiFi/BT streaming</v>
      </c>
      <c r="B78" s="117"/>
      <c r="C78" s="83"/>
      <c r="D78" s="98"/>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114" t="str">
        <f>'Price List'!A109</f>
        <v>Fusion AUX/USB connector. 4 x Fusion 2-way waterproof speakers, in cockpit/salon</v>
      </c>
      <c r="B79" s="118"/>
      <c r="C79" s="83"/>
      <c r="D79" s="98"/>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119" t="str">
        <f>'Price List'!A110</f>
        <v>Audio pack 2 (Owner's cabin)</v>
      </c>
      <c r="B80" s="96">
        <f>'Price List'!B110</f>
        <v>1300</v>
      </c>
      <c r="C80" s="93"/>
      <c r="D80" s="94">
        <f>C80*B80</f>
        <v>0</v>
      </c>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114" t="str">
        <f>'Price List'!A111</f>
        <v>Fusion SRX400, Marine Entertainment system, AM/FM/WiFi/BT streaming</v>
      </c>
      <c r="B81" s="97"/>
      <c r="C81" s="83"/>
      <c r="D81" s="98"/>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114" t="str">
        <f>'Price List'!A112</f>
        <v>Fusion  2 x Fusion 2-way speakers</v>
      </c>
      <c r="B82" s="118"/>
      <c r="C82" s="83"/>
      <c r="D82" s="98"/>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91" t="str">
        <f>'Price List'!A113</f>
        <v>Other options</v>
      </c>
      <c r="B83" s="104" t="str">
        <f>'Price List'!B113</f>
        <v>Price excl. VAT</v>
      </c>
      <c r="C83" s="93"/>
      <c r="D83" s="120" t="str">
        <f>B83</f>
        <v>Price excl. VAT</v>
      </c>
      <c r="E83" s="2"/>
      <c r="F83" s="2"/>
      <c r="G83" s="2"/>
      <c r="H83" s="2"/>
      <c r="I83" s="2"/>
      <c r="J83" s="2"/>
      <c r="K83" s="2"/>
      <c r="L83" s="2"/>
      <c r="M83" s="2"/>
      <c r="N83" s="2"/>
      <c r="O83" s="2"/>
      <c r="P83" s="2"/>
      <c r="Q83" s="2"/>
      <c r="R83" s="2"/>
      <c r="S83" s="2"/>
      <c r="T83" s="2"/>
      <c r="U83" s="2"/>
      <c r="V83" s="2"/>
      <c r="W83" s="2"/>
      <c r="X83" s="2"/>
      <c r="Y83" s="2"/>
      <c r="Z83" s="2"/>
    </row>
    <row r="84" spans="1:26" ht="17.25" customHeight="1" x14ac:dyDescent="0.3">
      <c r="A84" s="114" t="str">
        <f>'Price List'!A114</f>
        <v xml:space="preserve">Eco teak decking in cockpit - to the stairs  </v>
      </c>
      <c r="B84" s="103">
        <f>'Price List'!B114</f>
        <v>14400</v>
      </c>
      <c r="C84" s="83"/>
      <c r="D84" s="98">
        <f t="shared" ref="D84:D96" si="8">C84*B84</f>
        <v>0</v>
      </c>
      <c r="E84" s="2"/>
      <c r="F84" s="2"/>
      <c r="G84" s="2"/>
      <c r="H84" s="2"/>
      <c r="I84" s="2"/>
      <c r="J84" s="2"/>
      <c r="K84" s="2"/>
      <c r="L84" s="2"/>
      <c r="M84" s="2"/>
      <c r="N84" s="2"/>
      <c r="O84" s="2"/>
      <c r="P84" s="2"/>
      <c r="Q84" s="2"/>
      <c r="R84" s="2"/>
      <c r="S84" s="2"/>
      <c r="T84" s="2"/>
      <c r="U84" s="2"/>
      <c r="V84" s="2"/>
      <c r="W84" s="2"/>
      <c r="X84" s="2"/>
      <c r="Y84" s="2"/>
      <c r="Z84" s="2"/>
    </row>
    <row r="85" spans="1:26" ht="17.25" customHeight="1" x14ac:dyDescent="0.3">
      <c r="A85" s="114" t="str">
        <f>'Price List'!A115</f>
        <v xml:space="preserve">Eco teak decking in cockpit, sidewalks and deck forward </v>
      </c>
      <c r="B85" s="103">
        <f>'Price List'!B115</f>
        <v>23200</v>
      </c>
      <c r="C85" s="83"/>
      <c r="D85" s="98">
        <f t="shared" si="8"/>
        <v>0</v>
      </c>
      <c r="E85" s="2"/>
      <c r="F85" s="2"/>
      <c r="G85" s="2"/>
      <c r="H85" s="2"/>
      <c r="I85" s="2"/>
      <c r="J85" s="2"/>
      <c r="K85" s="2"/>
      <c r="L85" s="2"/>
      <c r="M85" s="2"/>
      <c r="N85" s="2"/>
      <c r="O85" s="2"/>
      <c r="P85" s="2"/>
      <c r="Q85" s="2"/>
      <c r="R85" s="2"/>
      <c r="S85" s="2"/>
      <c r="T85" s="2"/>
      <c r="U85" s="2"/>
      <c r="V85" s="2"/>
      <c r="W85" s="2"/>
      <c r="X85" s="2"/>
      <c r="Y85" s="2"/>
      <c r="Z85" s="2"/>
    </row>
    <row r="86" spans="1:26" ht="17.25" customHeight="1" x14ac:dyDescent="0.3">
      <c r="A86" s="114" t="str">
        <f>'Price List'!A116</f>
        <v>Eco teak decking over "Sun Bathing Area" and cockpit seats</v>
      </c>
      <c r="B86" s="103">
        <f>'Price List'!B116</f>
        <v>7300</v>
      </c>
      <c r="C86" s="83"/>
      <c r="D86" s="98">
        <f t="shared" si="8"/>
        <v>0</v>
      </c>
      <c r="E86" s="2"/>
      <c r="F86" s="2"/>
      <c r="G86" s="2"/>
      <c r="H86" s="2"/>
      <c r="I86" s="2"/>
      <c r="J86" s="2"/>
      <c r="K86" s="2"/>
      <c r="L86" s="2"/>
      <c r="M86" s="2"/>
      <c r="N86" s="2"/>
      <c r="O86" s="2"/>
      <c r="P86" s="2"/>
      <c r="Q86" s="2"/>
      <c r="R86" s="2"/>
      <c r="S86" s="2"/>
      <c r="T86" s="2"/>
      <c r="U86" s="2"/>
      <c r="V86" s="2"/>
      <c r="W86" s="2"/>
      <c r="X86" s="2"/>
      <c r="Y86" s="2"/>
      <c r="Z86" s="2"/>
    </row>
    <row r="87" spans="1:26" ht="17.25" customHeight="1" x14ac:dyDescent="0.3">
      <c r="A87" s="114" t="str">
        <f>'Price List'!A117</f>
        <v>Flexiteek decking in cockpit - to the stairs</v>
      </c>
      <c r="B87" s="103">
        <f>'Price List'!B117</f>
        <v>11100</v>
      </c>
      <c r="C87" s="83"/>
      <c r="D87" s="98">
        <f t="shared" si="8"/>
        <v>0</v>
      </c>
      <c r="E87" s="2"/>
      <c r="F87" s="2"/>
      <c r="G87" s="2"/>
      <c r="H87" s="2"/>
      <c r="I87" s="2"/>
      <c r="J87" s="2"/>
      <c r="K87" s="2"/>
      <c r="L87" s="2"/>
      <c r="M87" s="2"/>
      <c r="N87" s="2"/>
      <c r="O87" s="2"/>
      <c r="P87" s="2"/>
      <c r="Q87" s="2"/>
      <c r="R87" s="2"/>
      <c r="S87" s="2"/>
      <c r="T87" s="2"/>
      <c r="U87" s="2"/>
      <c r="V87" s="2"/>
      <c r="W87" s="2"/>
      <c r="X87" s="2"/>
      <c r="Y87" s="2"/>
      <c r="Z87" s="2"/>
    </row>
    <row r="88" spans="1:26" ht="17.25" customHeight="1" x14ac:dyDescent="0.3">
      <c r="A88" s="114" t="str">
        <f>'Price List'!A118</f>
        <v xml:space="preserve">Flexiteek decking in cockpit, sidewalks and deck forward </v>
      </c>
      <c r="B88" s="103">
        <f>'Price List'!B118</f>
        <v>17600</v>
      </c>
      <c r="C88" s="83"/>
      <c r="D88" s="98">
        <f t="shared" si="8"/>
        <v>0</v>
      </c>
      <c r="E88" s="2"/>
      <c r="F88" s="2"/>
      <c r="G88" s="2"/>
      <c r="H88" s="2"/>
      <c r="I88" s="2"/>
      <c r="J88" s="2"/>
      <c r="K88" s="2"/>
      <c r="L88" s="2"/>
      <c r="M88" s="2"/>
      <c r="N88" s="2"/>
      <c r="O88" s="2"/>
      <c r="P88" s="2"/>
      <c r="Q88" s="2"/>
      <c r="R88" s="2"/>
      <c r="S88" s="2"/>
      <c r="T88" s="2"/>
      <c r="U88" s="2"/>
      <c r="V88" s="2"/>
      <c r="W88" s="2"/>
      <c r="X88" s="2"/>
      <c r="Y88" s="2"/>
      <c r="Z88" s="2"/>
    </row>
    <row r="89" spans="1:26" ht="17.25" customHeight="1" x14ac:dyDescent="0.3">
      <c r="A89" s="114" t="str">
        <f>'Price List'!A119</f>
        <v xml:space="preserve">Flexiteek decking over "Sun Bathing Area" and cockpit seats </v>
      </c>
      <c r="B89" s="103">
        <f>'Price List'!B119</f>
        <v>5000</v>
      </c>
      <c r="C89" s="83"/>
      <c r="D89" s="98">
        <f t="shared" si="8"/>
        <v>0</v>
      </c>
      <c r="E89" s="2"/>
      <c r="F89" s="2"/>
      <c r="G89" s="2"/>
      <c r="H89" s="2"/>
      <c r="I89" s="2"/>
      <c r="J89" s="2"/>
      <c r="K89" s="2"/>
      <c r="L89" s="2"/>
      <c r="M89" s="2"/>
      <c r="N89" s="2"/>
      <c r="O89" s="2"/>
      <c r="P89" s="2"/>
      <c r="Q89" s="2"/>
      <c r="R89" s="2"/>
      <c r="S89" s="2"/>
      <c r="T89" s="2"/>
      <c r="U89" s="2"/>
      <c r="V89" s="2"/>
      <c r="W89" s="2"/>
      <c r="X89" s="2"/>
      <c r="Y89" s="2"/>
      <c r="Z89" s="2"/>
    </row>
    <row r="90" spans="1:26" ht="17.25" customHeight="1" x14ac:dyDescent="0.3">
      <c r="A90" s="114" t="str">
        <f>'Price List'!A120</f>
        <v>Canvas exterior covers including front window covers</v>
      </c>
      <c r="B90" s="103">
        <f>'Price List'!B120</f>
        <v>5900</v>
      </c>
      <c r="C90" s="83"/>
      <c r="D90" s="98">
        <f t="shared" si="8"/>
        <v>0</v>
      </c>
      <c r="E90" s="2"/>
      <c r="F90" s="2"/>
      <c r="G90" s="2"/>
      <c r="H90" s="2"/>
      <c r="I90" s="2"/>
      <c r="J90" s="2"/>
      <c r="K90" s="2"/>
      <c r="L90" s="2"/>
      <c r="M90" s="2"/>
      <c r="N90" s="2"/>
      <c r="O90" s="2"/>
      <c r="P90" s="2"/>
      <c r="Q90" s="2"/>
      <c r="R90" s="2"/>
      <c r="S90" s="2"/>
      <c r="T90" s="2"/>
      <c r="U90" s="2"/>
      <c r="V90" s="2"/>
      <c r="W90" s="2"/>
      <c r="X90" s="2"/>
      <c r="Y90" s="2"/>
      <c r="Z90" s="2"/>
    </row>
    <row r="91" spans="1:26" ht="17.25" customHeight="1" x14ac:dyDescent="0.3">
      <c r="A91" s="114" t="str">
        <f>'Price List'!A121</f>
        <v>Mesh covers for side and front windows</v>
      </c>
      <c r="B91" s="103">
        <f>'Price List'!B121</f>
        <v>2500</v>
      </c>
      <c r="C91" s="83"/>
      <c r="D91" s="98">
        <f t="shared" si="8"/>
        <v>0</v>
      </c>
      <c r="E91" s="2"/>
      <c r="F91" s="2"/>
      <c r="G91" s="2"/>
      <c r="H91" s="2"/>
      <c r="I91" s="2"/>
      <c r="J91" s="2"/>
      <c r="K91" s="2"/>
      <c r="L91" s="2"/>
      <c r="M91" s="2"/>
      <c r="N91" s="2"/>
      <c r="O91" s="2"/>
      <c r="P91" s="2"/>
      <c r="Q91" s="2"/>
      <c r="R91" s="2"/>
      <c r="S91" s="2"/>
      <c r="T91" s="2"/>
      <c r="U91" s="2"/>
      <c r="V91" s="2"/>
      <c r="W91" s="2"/>
      <c r="X91" s="2"/>
      <c r="Y91" s="2"/>
      <c r="Z91" s="2"/>
    </row>
    <row r="92" spans="1:26" ht="17.25" customHeight="1" x14ac:dyDescent="0.3">
      <c r="A92" s="114" t="str">
        <f>'Price List'!A122</f>
        <v>Reverse cycle air conditioning system, three outlets (salon, guest and owner) 32.000 BTU</v>
      </c>
      <c r="B92" s="103">
        <f>'Price List'!B122</f>
        <v>18200</v>
      </c>
      <c r="C92" s="83"/>
      <c r="D92" s="98">
        <f t="shared" si="8"/>
        <v>0</v>
      </c>
      <c r="E92" s="2"/>
      <c r="F92" s="2"/>
      <c r="G92" s="2"/>
      <c r="H92" s="2"/>
      <c r="I92" s="2"/>
      <c r="J92" s="2"/>
      <c r="K92" s="2"/>
      <c r="L92" s="2"/>
      <c r="M92" s="2"/>
      <c r="N92" s="2"/>
      <c r="O92" s="2"/>
      <c r="P92" s="2"/>
      <c r="Q92" s="2"/>
      <c r="R92" s="2"/>
      <c r="S92" s="2"/>
      <c r="T92" s="2"/>
      <c r="U92" s="2"/>
      <c r="V92" s="2"/>
      <c r="W92" s="2"/>
      <c r="X92" s="2"/>
      <c r="Y92" s="2"/>
      <c r="Z92" s="2"/>
    </row>
    <row r="93" spans="1:26" ht="17.25" customHeight="1" x14ac:dyDescent="0.3">
      <c r="A93" s="114" t="str">
        <f>'Price List'!A123</f>
        <v>Tropical reverse cycle air conditioning system, three outlets (salon, guest and owner) 40.000 BTU</v>
      </c>
      <c r="B93" s="103">
        <f>'Price List'!B123</f>
        <v>23900</v>
      </c>
      <c r="C93" s="83"/>
      <c r="D93" s="98">
        <f t="shared" si="8"/>
        <v>0</v>
      </c>
      <c r="E93" s="2"/>
      <c r="F93" s="2"/>
      <c r="G93" s="2"/>
      <c r="H93" s="2"/>
      <c r="I93" s="2"/>
      <c r="J93" s="2"/>
      <c r="K93" s="2"/>
      <c r="L93" s="2"/>
      <c r="M93" s="2"/>
      <c r="N93" s="2"/>
      <c r="O93" s="2"/>
      <c r="P93" s="2"/>
      <c r="Q93" s="2"/>
      <c r="R93" s="2"/>
      <c r="S93" s="2"/>
      <c r="T93" s="2"/>
      <c r="U93" s="2"/>
      <c r="V93" s="2"/>
      <c r="W93" s="2"/>
      <c r="X93" s="2"/>
      <c r="Y93" s="2"/>
      <c r="Z93" s="2"/>
    </row>
    <row r="94" spans="1:26" ht="17.25" customHeight="1" x14ac:dyDescent="0.3">
      <c r="A94" s="114" t="str">
        <f>'Price List'!A124</f>
        <v xml:space="preserve">Diesel heating system, five outlets (salon, toilet, front window, guest and owner) </v>
      </c>
      <c r="B94" s="103">
        <f>'Price List'!B124</f>
        <v>5500</v>
      </c>
      <c r="C94" s="83"/>
      <c r="D94" s="98">
        <f t="shared" si="8"/>
        <v>0</v>
      </c>
      <c r="E94" s="2"/>
      <c r="F94" s="2"/>
      <c r="G94" s="2"/>
      <c r="H94" s="2"/>
      <c r="I94" s="2"/>
      <c r="J94" s="2"/>
      <c r="K94" s="2"/>
      <c r="L94" s="2"/>
      <c r="M94" s="2"/>
      <c r="N94" s="2"/>
      <c r="O94" s="2"/>
      <c r="P94" s="2"/>
      <c r="Q94" s="2"/>
      <c r="R94" s="2"/>
      <c r="S94" s="2"/>
      <c r="T94" s="2"/>
      <c r="U94" s="2"/>
      <c r="V94" s="2"/>
      <c r="W94" s="2"/>
      <c r="X94" s="2"/>
      <c r="Y94" s="2"/>
      <c r="Z94" s="2"/>
    </row>
    <row r="95" spans="1:26" ht="17.25" customHeight="1" x14ac:dyDescent="0.3">
      <c r="A95" s="114" t="str">
        <f>'Price List'!A125</f>
        <v>Windshield electric defroster (incompatible with Tropical A/C option)</v>
      </c>
      <c r="B95" s="103">
        <f>'Price List'!B125</f>
        <v>3800</v>
      </c>
      <c r="C95" s="83"/>
      <c r="D95" s="98">
        <f t="shared" si="8"/>
        <v>0</v>
      </c>
      <c r="E95" s="2"/>
      <c r="F95" s="2"/>
      <c r="G95" s="2"/>
      <c r="H95" s="2"/>
      <c r="I95" s="2"/>
      <c r="J95" s="2"/>
      <c r="K95" s="2"/>
      <c r="L95" s="2"/>
      <c r="M95" s="2"/>
      <c r="N95" s="2"/>
      <c r="O95" s="2"/>
      <c r="P95" s="2"/>
      <c r="Q95" s="2"/>
      <c r="R95" s="2"/>
      <c r="S95" s="2"/>
      <c r="T95" s="2"/>
      <c r="U95" s="2"/>
      <c r="V95" s="2"/>
      <c r="W95" s="2"/>
      <c r="X95" s="2"/>
      <c r="Y95" s="2"/>
      <c r="Z95" s="2"/>
    </row>
    <row r="96" spans="1:26" ht="17.25" customHeight="1" x14ac:dyDescent="0.3">
      <c r="A96" s="114" t="str">
        <f>'Price List'!A126</f>
        <v>Sliding roof, electrically operated</v>
      </c>
      <c r="B96" s="103">
        <f>'Price List'!B126</f>
        <v>12600</v>
      </c>
      <c r="C96" s="83"/>
      <c r="D96" s="98">
        <f t="shared" si="8"/>
        <v>0</v>
      </c>
      <c r="E96" s="2"/>
      <c r="F96" s="2"/>
      <c r="G96" s="2"/>
      <c r="H96" s="2"/>
      <c r="I96" s="2"/>
      <c r="J96" s="2"/>
      <c r="K96" s="2"/>
      <c r="L96" s="2"/>
      <c r="M96" s="2"/>
      <c r="N96" s="2"/>
      <c r="O96" s="2"/>
      <c r="P96" s="2"/>
      <c r="Q96" s="2"/>
      <c r="R96" s="2"/>
      <c r="S96" s="2"/>
      <c r="T96" s="2"/>
      <c r="U96" s="2"/>
      <c r="V96" s="2"/>
      <c r="W96" s="2"/>
      <c r="X96" s="2"/>
      <c r="Y96" s="2"/>
      <c r="Z96" s="2"/>
    </row>
    <row r="97" spans="1:26" ht="17.25" customHeight="1" x14ac:dyDescent="0.3">
      <c r="A97" s="114" t="str">
        <f>'Price List'!A127</f>
        <v xml:space="preserve">City water connection </v>
      </c>
      <c r="B97" s="103" t="str">
        <f>'Price List'!B127</f>
        <v>STD</v>
      </c>
      <c r="C97" s="83"/>
      <c r="D97" s="98" t="str">
        <f t="shared" ref="D97:D98" si="9">B97</f>
        <v>STD</v>
      </c>
      <c r="E97" s="2"/>
      <c r="F97" s="2"/>
      <c r="G97" s="2"/>
      <c r="H97" s="2"/>
      <c r="I97" s="2"/>
      <c r="J97" s="2"/>
      <c r="K97" s="2"/>
      <c r="L97" s="2"/>
      <c r="M97" s="2"/>
      <c r="N97" s="2"/>
      <c r="O97" s="2"/>
      <c r="P97" s="2"/>
      <c r="Q97" s="2"/>
      <c r="R97" s="2"/>
      <c r="S97" s="2"/>
      <c r="T97" s="2"/>
      <c r="U97" s="2"/>
      <c r="V97" s="2"/>
      <c r="W97" s="2"/>
      <c r="X97" s="2"/>
      <c r="Y97" s="2"/>
      <c r="Z97" s="2"/>
    </row>
    <row r="98" spans="1:26" ht="17.25" customHeight="1" x14ac:dyDescent="0.3">
      <c r="A98" s="114" t="str">
        <f>'Price List'!A128</f>
        <v>Chain and anchor wash-down, including water hose and nozzle (fresh water)</v>
      </c>
      <c r="B98" s="103" t="str">
        <f>'Price List'!B128</f>
        <v>STD</v>
      </c>
      <c r="C98" s="83"/>
      <c r="D98" s="98" t="str">
        <f t="shared" si="9"/>
        <v>STD</v>
      </c>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114" t="str">
        <f>'Price List'!A129</f>
        <v>Grey water tank 400 L, deck and hull discharge, (in case of Gyro, capacity reduced to 215L)</v>
      </c>
      <c r="B99" s="103">
        <f>'Price List'!B129</f>
        <v>4900</v>
      </c>
      <c r="C99" s="83"/>
      <c r="D99" s="98">
        <f t="shared" ref="D99:D105" si="10">C99*B99</f>
        <v>0</v>
      </c>
      <c r="E99" s="2"/>
      <c r="F99" s="2"/>
      <c r="G99" s="2"/>
      <c r="H99" s="2"/>
      <c r="I99" s="2"/>
      <c r="J99" s="2"/>
      <c r="K99" s="2"/>
      <c r="L99" s="2"/>
      <c r="M99" s="2"/>
      <c r="N99" s="2"/>
      <c r="O99" s="2"/>
      <c r="P99" s="2"/>
      <c r="Q99" s="2"/>
      <c r="R99" s="2"/>
      <c r="S99" s="2"/>
      <c r="T99" s="2"/>
      <c r="U99" s="2"/>
      <c r="V99" s="2"/>
      <c r="W99" s="2"/>
      <c r="X99" s="2"/>
      <c r="Y99" s="2"/>
      <c r="Z99" s="2"/>
    </row>
    <row r="100" spans="1:26" ht="17.25" customHeight="1" x14ac:dyDescent="0.3">
      <c r="A100" s="114" t="str">
        <f>'Price List'!A130</f>
        <v>Additional fresh water tank, 400 L (incompatible with grey water tank option) (in case of Gyro, capacity reduced to 215L)</v>
      </c>
      <c r="B100" s="103">
        <f>'Price List'!B130</f>
        <v>4900</v>
      </c>
      <c r="C100" s="83"/>
      <c r="D100" s="98">
        <f t="shared" si="10"/>
        <v>0</v>
      </c>
      <c r="E100" s="2"/>
      <c r="F100" s="2"/>
      <c r="G100" s="2"/>
      <c r="H100" s="2"/>
      <c r="I100" s="2"/>
      <c r="J100" s="2"/>
      <c r="K100" s="2"/>
      <c r="L100" s="2"/>
      <c r="M100" s="2"/>
      <c r="N100" s="2"/>
      <c r="O100" s="2"/>
      <c r="P100" s="2"/>
      <c r="Q100" s="2"/>
      <c r="R100" s="2"/>
      <c r="S100" s="2"/>
      <c r="T100" s="2"/>
      <c r="U100" s="2"/>
      <c r="V100" s="2"/>
      <c r="W100" s="2"/>
      <c r="X100" s="2"/>
      <c r="Y100" s="2"/>
      <c r="Z100" s="2"/>
    </row>
    <row r="101" spans="1:26" ht="17.25" customHeight="1" x14ac:dyDescent="0.3">
      <c r="A101" s="114" t="str">
        <f>'Price List'!A131</f>
        <v>Docking pack (6 fenders, 4 x mooring lines)</v>
      </c>
      <c r="B101" s="103">
        <f>'Price List'!B131</f>
        <v>1000</v>
      </c>
      <c r="C101" s="83"/>
      <c r="D101" s="98">
        <f t="shared" si="10"/>
        <v>0</v>
      </c>
      <c r="E101" s="2"/>
      <c r="F101" s="2"/>
      <c r="G101" s="2"/>
      <c r="H101" s="2"/>
      <c r="I101" s="2"/>
      <c r="J101" s="2"/>
      <c r="K101" s="2"/>
      <c r="L101" s="2"/>
      <c r="M101" s="2"/>
      <c r="N101" s="2"/>
      <c r="O101" s="2"/>
      <c r="P101" s="2"/>
      <c r="Q101" s="2"/>
      <c r="R101" s="2"/>
      <c r="S101" s="2"/>
      <c r="T101" s="2"/>
      <c r="U101" s="2"/>
      <c r="V101" s="2"/>
      <c r="W101" s="2"/>
      <c r="X101" s="2"/>
      <c r="Y101" s="2"/>
      <c r="Z101" s="2"/>
    </row>
    <row r="102" spans="1:26" ht="17.25" customHeight="1" x14ac:dyDescent="0.3">
      <c r="A102" s="114" t="str">
        <f>'Price List'!A132</f>
        <v>Washing machine 3 kg, 230V  (requires installation of grey water tank option)</v>
      </c>
      <c r="B102" s="103">
        <f>'Price List'!B132</f>
        <v>2400</v>
      </c>
      <c r="C102" s="83"/>
      <c r="D102" s="98">
        <f t="shared" si="10"/>
        <v>0</v>
      </c>
      <c r="E102" s="2"/>
      <c r="F102" s="2"/>
      <c r="G102" s="2"/>
      <c r="H102" s="2"/>
      <c r="I102" s="2"/>
      <c r="J102" s="2"/>
      <c r="K102" s="2"/>
      <c r="L102" s="2"/>
      <c r="M102" s="2"/>
      <c r="N102" s="2"/>
      <c r="O102" s="2"/>
      <c r="P102" s="2"/>
      <c r="Q102" s="2"/>
      <c r="R102" s="2"/>
      <c r="S102" s="2"/>
      <c r="T102" s="2"/>
      <c r="U102" s="2"/>
      <c r="V102" s="2"/>
      <c r="W102" s="2"/>
      <c r="X102" s="2"/>
      <c r="Y102" s="2"/>
      <c r="Z102" s="2"/>
    </row>
    <row r="103" spans="1:26" ht="17.25" customHeight="1" x14ac:dyDescent="0.3">
      <c r="A103" s="114" t="str">
        <f>'Price List'!A133</f>
        <v>Dishwasher 6 persons, 230V (requires installation of grey water tank option)</v>
      </c>
      <c r="B103" s="103">
        <f>'Price List'!B133</f>
        <v>2900</v>
      </c>
      <c r="C103" s="83"/>
      <c r="D103" s="98">
        <f t="shared" si="10"/>
        <v>0</v>
      </c>
      <c r="E103" s="2"/>
      <c r="F103" s="2"/>
      <c r="G103" s="2"/>
      <c r="H103" s="2"/>
      <c r="I103" s="2"/>
      <c r="J103" s="2"/>
      <c r="K103" s="2"/>
      <c r="L103" s="2"/>
      <c r="M103" s="2"/>
      <c r="N103" s="2"/>
      <c r="O103" s="2"/>
      <c r="P103" s="2"/>
      <c r="Q103" s="2"/>
      <c r="R103" s="2"/>
      <c r="S103" s="2"/>
      <c r="T103" s="2"/>
      <c r="U103" s="2"/>
      <c r="V103" s="2"/>
      <c r="W103" s="2"/>
      <c r="X103" s="2"/>
      <c r="Y103" s="2"/>
      <c r="Z103" s="2"/>
    </row>
    <row r="104" spans="1:26" ht="17.25" customHeight="1" x14ac:dyDescent="0.3">
      <c r="A104" s="114" t="str">
        <f>'Price List'!A134</f>
        <v>Generator 4 kW / 50 Hz / 230 V</v>
      </c>
      <c r="B104" s="103">
        <f>'Price List'!B134</f>
        <v>19900</v>
      </c>
      <c r="C104" s="83"/>
      <c r="D104" s="98">
        <f t="shared" si="10"/>
        <v>0</v>
      </c>
      <c r="E104" s="2"/>
      <c r="F104" s="2"/>
      <c r="G104" s="2"/>
      <c r="H104" s="2"/>
      <c r="I104" s="2"/>
      <c r="J104" s="2"/>
      <c r="K104" s="2"/>
      <c r="L104" s="2"/>
      <c r="M104" s="2"/>
      <c r="N104" s="2"/>
      <c r="O104" s="2"/>
      <c r="P104" s="2"/>
      <c r="Q104" s="2"/>
      <c r="R104" s="2"/>
      <c r="S104" s="2"/>
      <c r="T104" s="2"/>
      <c r="U104" s="2"/>
      <c r="V104" s="2"/>
      <c r="W104" s="2"/>
      <c r="X104" s="2"/>
      <c r="Y104" s="2"/>
      <c r="Z104" s="2"/>
    </row>
    <row r="105" spans="1:26" ht="17.25" customHeight="1" x14ac:dyDescent="0.3">
      <c r="A105" s="114" t="str">
        <f>'Price List'!A135</f>
        <v>Sternthruster 4.4 kW with additional battery bank</v>
      </c>
      <c r="B105" s="103">
        <f>'Price List'!B135</f>
        <v>6500</v>
      </c>
      <c r="C105" s="83"/>
      <c r="D105" s="98">
        <f t="shared" si="10"/>
        <v>0</v>
      </c>
      <c r="E105" s="2"/>
      <c r="F105" s="2"/>
      <c r="G105" s="2"/>
      <c r="H105" s="2"/>
      <c r="I105" s="2"/>
      <c r="J105" s="2"/>
      <c r="K105" s="2"/>
      <c r="L105" s="2"/>
      <c r="M105" s="2"/>
      <c r="N105" s="2"/>
      <c r="O105" s="2"/>
      <c r="P105" s="2"/>
      <c r="Q105" s="2"/>
      <c r="R105" s="2"/>
      <c r="S105" s="2"/>
      <c r="T105" s="2"/>
      <c r="U105" s="2"/>
      <c r="V105" s="2"/>
      <c r="W105" s="2"/>
      <c r="X105" s="2"/>
      <c r="Y105" s="2"/>
      <c r="Z105" s="2"/>
    </row>
    <row r="106" spans="1:26" ht="17.25" customHeight="1" x14ac:dyDescent="0.3">
      <c r="A106" s="114" t="str">
        <f>'Price List'!A136</f>
        <v>Search light</v>
      </c>
      <c r="B106" s="103" t="str">
        <f>'Price List'!B136</f>
        <v>STD</v>
      </c>
      <c r="C106" s="83"/>
      <c r="D106" s="98" t="str">
        <f>B106</f>
        <v>STD</v>
      </c>
      <c r="E106" s="2"/>
      <c r="F106" s="2"/>
      <c r="G106" s="2"/>
      <c r="H106" s="2"/>
      <c r="I106" s="2"/>
      <c r="J106" s="2"/>
      <c r="K106" s="2"/>
      <c r="L106" s="2"/>
      <c r="M106" s="2"/>
      <c r="N106" s="2"/>
      <c r="O106" s="2"/>
      <c r="P106" s="2"/>
      <c r="Q106" s="2"/>
      <c r="R106" s="2"/>
      <c r="S106" s="2"/>
      <c r="T106" s="2"/>
      <c r="U106" s="2"/>
      <c r="V106" s="2"/>
      <c r="W106" s="2"/>
      <c r="X106" s="2"/>
      <c r="Y106" s="2"/>
      <c r="Z106" s="2"/>
    </row>
    <row r="107" spans="1:26" ht="17.25" customHeight="1" x14ac:dyDescent="0.3">
      <c r="A107" s="114" t="str">
        <f>'Price List'!A137</f>
        <v>Davit lift up system for dinghy up to 120 kg</v>
      </c>
      <c r="B107" s="103">
        <f>'Price List'!B137</f>
        <v>5800</v>
      </c>
      <c r="C107" s="83"/>
      <c r="D107" s="98">
        <f>C107*B107</f>
        <v>0</v>
      </c>
      <c r="E107" s="2"/>
      <c r="F107" s="2"/>
      <c r="G107" s="2"/>
      <c r="H107" s="2"/>
      <c r="I107" s="2"/>
      <c r="J107" s="2"/>
      <c r="K107" s="2"/>
      <c r="L107" s="2"/>
      <c r="M107" s="2"/>
      <c r="N107" s="2"/>
      <c r="O107" s="2"/>
      <c r="P107" s="2"/>
      <c r="Q107" s="2"/>
      <c r="R107" s="2"/>
      <c r="S107" s="2"/>
      <c r="T107" s="2"/>
      <c r="U107" s="2"/>
      <c r="V107" s="2"/>
      <c r="W107" s="2"/>
      <c r="X107" s="2"/>
      <c r="Y107" s="2"/>
      <c r="Z107" s="2"/>
    </row>
    <row r="108" spans="1:26" ht="17.25" customHeight="1" x14ac:dyDescent="0.3">
      <c r="A108" s="114" t="str">
        <f>'Price List'!A138</f>
        <v>Bow flagpole + Greenline Yachts black flag</v>
      </c>
      <c r="B108" s="103" t="str">
        <f>'Price List'!B138</f>
        <v>STD</v>
      </c>
      <c r="C108" s="83"/>
      <c r="D108" s="98" t="str">
        <f>B108</f>
        <v>STD</v>
      </c>
      <c r="E108" s="2"/>
      <c r="F108" s="2"/>
      <c r="G108" s="2"/>
      <c r="H108" s="2"/>
      <c r="I108" s="2"/>
      <c r="J108" s="2"/>
      <c r="K108" s="2"/>
      <c r="L108" s="2"/>
      <c r="M108" s="2"/>
      <c r="N108" s="2"/>
      <c r="O108" s="2"/>
      <c r="P108" s="2"/>
      <c r="Q108" s="2"/>
      <c r="R108" s="2"/>
      <c r="S108" s="2"/>
      <c r="T108" s="2"/>
      <c r="U108" s="2"/>
      <c r="V108" s="2"/>
      <c r="W108" s="2"/>
      <c r="X108" s="2"/>
      <c r="Y108" s="2"/>
      <c r="Z108" s="2"/>
    </row>
    <row r="109" spans="1:26" ht="17.25" customHeight="1" x14ac:dyDescent="0.3">
      <c r="A109" s="114" t="str">
        <f>'Price List'!A139</f>
        <v>2 x Lumishore underwater dual lights on transom connected to Simrad plotter</v>
      </c>
      <c r="B109" s="103">
        <f>'Price List'!B139</f>
        <v>3400</v>
      </c>
      <c r="C109" s="83"/>
      <c r="D109" s="98">
        <f t="shared" ref="D109:D114" si="11">C109*B109</f>
        <v>0</v>
      </c>
      <c r="E109" s="2"/>
      <c r="F109" s="2"/>
      <c r="G109" s="2"/>
      <c r="H109" s="2"/>
      <c r="I109" s="2"/>
      <c r="J109" s="2"/>
      <c r="K109" s="2"/>
      <c r="L109" s="2"/>
      <c r="M109" s="2"/>
      <c r="N109" s="2"/>
      <c r="O109" s="2"/>
      <c r="P109" s="2"/>
      <c r="Q109" s="2"/>
      <c r="R109" s="2"/>
      <c r="S109" s="2"/>
      <c r="T109" s="2"/>
      <c r="U109" s="2"/>
      <c r="V109" s="2"/>
      <c r="W109" s="2"/>
      <c r="X109" s="2"/>
      <c r="Y109" s="2"/>
      <c r="Z109" s="2"/>
    </row>
    <row r="110" spans="1:26" ht="17.25" customHeight="1" x14ac:dyDescent="0.3">
      <c r="A110" s="114" t="str">
        <f>'Price List'!A140</f>
        <v>Gyro Stabilizer (Quick MC2X 7K) (installation of optional generator recommended)</v>
      </c>
      <c r="B110" s="103">
        <f>'Price List'!B140</f>
        <v>35200</v>
      </c>
      <c r="C110" s="83"/>
      <c r="D110" s="98">
        <f t="shared" si="11"/>
        <v>0</v>
      </c>
      <c r="E110" s="2"/>
      <c r="F110" s="2"/>
      <c r="G110" s="2"/>
      <c r="H110" s="2"/>
      <c r="I110" s="2"/>
      <c r="J110" s="2"/>
      <c r="K110" s="2"/>
      <c r="L110" s="2"/>
      <c r="M110" s="2"/>
      <c r="N110" s="2"/>
      <c r="O110" s="2"/>
      <c r="P110" s="2"/>
      <c r="Q110" s="2"/>
      <c r="R110" s="2"/>
      <c r="S110" s="2"/>
      <c r="T110" s="2"/>
      <c r="U110" s="2"/>
      <c r="V110" s="2"/>
      <c r="W110" s="2"/>
      <c r="X110" s="2"/>
      <c r="Y110" s="2"/>
      <c r="Z110" s="2"/>
    </row>
    <row r="111" spans="1:26" ht="17.25" customHeight="1" x14ac:dyDescent="0.3">
      <c r="A111" s="114" t="str">
        <f>'Price List'!A141</f>
        <v>Starlink prewireing (STD cable and plug)</v>
      </c>
      <c r="B111" s="103">
        <f>'Price List'!B141</f>
        <v>1100</v>
      </c>
      <c r="C111" s="83"/>
      <c r="D111" s="98">
        <f t="shared" si="11"/>
        <v>0</v>
      </c>
      <c r="E111" s="2"/>
      <c r="F111" s="2"/>
      <c r="G111" s="2"/>
      <c r="H111" s="2"/>
      <c r="I111" s="2"/>
      <c r="J111" s="2"/>
      <c r="K111" s="2"/>
      <c r="L111" s="2"/>
      <c r="M111" s="2"/>
      <c r="N111" s="2"/>
      <c r="O111" s="2"/>
      <c r="P111" s="2"/>
      <c r="Q111" s="2"/>
      <c r="R111" s="2"/>
      <c r="S111" s="2"/>
      <c r="T111" s="2"/>
      <c r="U111" s="2"/>
      <c r="V111" s="2"/>
      <c r="W111" s="2"/>
      <c r="X111" s="2"/>
      <c r="Y111" s="2"/>
      <c r="Z111" s="2"/>
    </row>
    <row r="112" spans="1:26" ht="17.25" customHeight="1" x14ac:dyDescent="0.3">
      <c r="A112" s="114" t="str">
        <f>'Price List'!A142</f>
        <v>Starlink prewiring (Hi Performance cable and plug)</v>
      </c>
      <c r="B112" s="103">
        <f>'Price List'!B142</f>
        <v>1700</v>
      </c>
      <c r="C112" s="83"/>
      <c r="D112" s="98">
        <f t="shared" si="11"/>
        <v>0</v>
      </c>
      <c r="E112" s="2"/>
      <c r="F112" s="2"/>
      <c r="G112" s="2"/>
      <c r="H112" s="2"/>
      <c r="I112" s="2"/>
      <c r="J112" s="2"/>
      <c r="K112" s="2"/>
      <c r="L112" s="2"/>
      <c r="M112" s="2"/>
      <c r="N112" s="2"/>
      <c r="O112" s="2"/>
      <c r="P112" s="2"/>
      <c r="Q112" s="2"/>
      <c r="R112" s="2"/>
      <c r="S112" s="2"/>
      <c r="T112" s="2"/>
      <c r="U112" s="2"/>
      <c r="V112" s="2"/>
      <c r="W112" s="2"/>
      <c r="X112" s="2"/>
      <c r="Y112" s="2"/>
      <c r="Z112" s="2"/>
    </row>
    <row r="113" spans="1:26" ht="17.25" customHeight="1" x14ac:dyDescent="0.3">
      <c r="A113" s="114" t="str">
        <f>'Price List'!A143</f>
        <v xml:space="preserve">Foldable radar mast (manual) </v>
      </c>
      <c r="B113" s="103">
        <f>'Price List'!B143</f>
        <v>1500</v>
      </c>
      <c r="C113" s="83"/>
      <c r="D113" s="98">
        <f t="shared" si="11"/>
        <v>0</v>
      </c>
      <c r="E113" s="2"/>
      <c r="F113" s="2"/>
      <c r="G113" s="2"/>
      <c r="H113" s="2"/>
      <c r="I113" s="2"/>
      <c r="J113" s="2"/>
      <c r="K113" s="2"/>
      <c r="L113" s="2"/>
      <c r="M113" s="2"/>
      <c r="N113" s="2"/>
      <c r="O113" s="2"/>
      <c r="P113" s="2"/>
      <c r="Q113" s="2"/>
      <c r="R113" s="2"/>
      <c r="S113" s="2"/>
      <c r="T113" s="2"/>
      <c r="U113" s="2"/>
      <c r="V113" s="2"/>
      <c r="W113" s="2"/>
      <c r="X113" s="2"/>
      <c r="Y113" s="2"/>
      <c r="Z113" s="2"/>
    </row>
    <row r="114" spans="1:26" ht="17.25" customHeight="1" x14ac:dyDescent="0.3">
      <c r="A114" s="114" t="str">
        <f>'Price List'!A144</f>
        <v>Seafire engine room fire extinguisher system (replaces std system)</v>
      </c>
      <c r="B114" s="103">
        <f>'Price List'!B144</f>
        <v>3400</v>
      </c>
      <c r="C114" s="83"/>
      <c r="D114" s="98">
        <f t="shared" si="11"/>
        <v>0</v>
      </c>
      <c r="E114" s="2"/>
      <c r="F114" s="2"/>
      <c r="G114" s="2"/>
      <c r="H114" s="2"/>
      <c r="I114" s="2"/>
      <c r="J114" s="2"/>
      <c r="K114" s="2"/>
      <c r="L114" s="2"/>
      <c r="M114" s="2"/>
      <c r="N114" s="2"/>
      <c r="O114" s="2"/>
      <c r="P114" s="2"/>
      <c r="Q114" s="2"/>
      <c r="R114" s="2"/>
      <c r="S114" s="2"/>
      <c r="T114" s="2"/>
      <c r="U114" s="2"/>
      <c r="V114" s="2"/>
      <c r="W114" s="2"/>
      <c r="X114" s="2"/>
      <c r="Y114" s="2"/>
      <c r="Z114" s="2"/>
    </row>
    <row r="115" spans="1:26" ht="17.25" customHeight="1" x14ac:dyDescent="0.3">
      <c r="A115" s="91" t="str">
        <f>'Price List'!A145</f>
        <v>Delivery costs</v>
      </c>
      <c r="B115" s="96"/>
      <c r="C115" s="96"/>
      <c r="D115" s="94"/>
      <c r="E115" s="2"/>
      <c r="F115" s="2"/>
      <c r="G115" s="2"/>
      <c r="H115" s="2"/>
      <c r="I115" s="2"/>
      <c r="J115" s="2"/>
      <c r="K115" s="2"/>
      <c r="L115" s="2"/>
      <c r="M115" s="2"/>
      <c r="N115" s="2"/>
      <c r="O115" s="2"/>
      <c r="P115" s="2"/>
      <c r="Q115" s="2"/>
      <c r="R115" s="2"/>
      <c r="S115" s="2"/>
      <c r="T115" s="2"/>
      <c r="U115" s="2"/>
      <c r="V115" s="2"/>
      <c r="W115" s="2"/>
      <c r="X115" s="2"/>
      <c r="Y115" s="2"/>
      <c r="Z115" s="2"/>
    </row>
    <row r="116" spans="1:26" ht="17.25" customHeight="1" x14ac:dyDescent="0.3">
      <c r="A116" s="114" t="s">
        <v>248</v>
      </c>
      <c r="B116" s="103">
        <f>'Price List'!B146</f>
        <v>9400</v>
      </c>
      <c r="C116" s="83"/>
      <c r="D116" s="98">
        <f t="shared" ref="D116:D119" si="12">C116*B116</f>
        <v>0</v>
      </c>
      <c r="E116" s="2"/>
      <c r="F116" s="2"/>
      <c r="G116" s="2"/>
      <c r="H116" s="2"/>
      <c r="I116" s="2"/>
      <c r="J116" s="2"/>
      <c r="K116" s="2"/>
      <c r="L116" s="2"/>
      <c r="M116" s="2"/>
      <c r="N116" s="2"/>
      <c r="O116" s="2"/>
      <c r="P116" s="2"/>
      <c r="Q116" s="2"/>
      <c r="R116" s="2"/>
      <c r="S116" s="2"/>
      <c r="T116" s="2"/>
      <c r="U116" s="2"/>
      <c r="V116" s="2"/>
      <c r="W116" s="2"/>
      <c r="X116" s="2"/>
      <c r="Y116" s="2"/>
      <c r="Z116" s="2"/>
    </row>
    <row r="117" spans="1:26" ht="17.25" customHeight="1" x14ac:dyDescent="0.3">
      <c r="A117" s="114" t="s">
        <v>249</v>
      </c>
      <c r="B117" s="103">
        <f>'Price List'!B147</f>
        <v>2700</v>
      </c>
      <c r="C117" s="83"/>
      <c r="D117" s="98">
        <f t="shared" si="12"/>
        <v>0</v>
      </c>
      <c r="E117" s="2"/>
      <c r="F117" s="2"/>
      <c r="G117" s="2"/>
      <c r="H117" s="2"/>
      <c r="I117" s="2"/>
      <c r="J117" s="2"/>
      <c r="K117" s="2"/>
      <c r="L117" s="2"/>
      <c r="M117" s="2"/>
      <c r="N117" s="2"/>
      <c r="O117" s="2"/>
      <c r="P117" s="2"/>
      <c r="Q117" s="2"/>
      <c r="R117" s="2"/>
      <c r="S117" s="2"/>
      <c r="T117" s="2"/>
      <c r="U117" s="2"/>
      <c r="V117" s="2"/>
      <c r="W117" s="2"/>
      <c r="X117" s="2"/>
      <c r="Y117" s="2"/>
      <c r="Z117" s="2"/>
    </row>
    <row r="118" spans="1:26" ht="17.25" customHeight="1" x14ac:dyDescent="0.3">
      <c r="A118" s="114" t="s">
        <v>250</v>
      </c>
      <c r="B118" s="103">
        <f>'Price List'!B148</f>
        <v>6400</v>
      </c>
      <c r="C118" s="83"/>
      <c r="D118" s="98">
        <f t="shared" si="12"/>
        <v>0</v>
      </c>
      <c r="E118" s="2"/>
      <c r="F118" s="2"/>
      <c r="G118" s="2"/>
      <c r="H118" s="2"/>
      <c r="I118" s="2"/>
      <c r="J118" s="2"/>
      <c r="K118" s="2"/>
      <c r="L118" s="2"/>
      <c r="M118" s="2"/>
      <c r="N118" s="2"/>
      <c r="O118" s="2"/>
      <c r="P118" s="2"/>
      <c r="Q118" s="2"/>
      <c r="R118" s="2"/>
      <c r="S118" s="2"/>
      <c r="T118" s="2"/>
      <c r="U118" s="2"/>
      <c r="V118" s="2"/>
      <c r="W118" s="2"/>
      <c r="X118" s="2"/>
      <c r="Y118" s="2"/>
      <c r="Z118" s="2"/>
    </row>
    <row r="119" spans="1:26" ht="17.25" customHeight="1" x14ac:dyDescent="0.3">
      <c r="A119" s="114" t="s">
        <v>251</v>
      </c>
      <c r="B119" s="103">
        <f>'Price List'!B149</f>
        <v>900</v>
      </c>
      <c r="C119" s="83"/>
      <c r="D119" s="98">
        <f t="shared" si="12"/>
        <v>0</v>
      </c>
      <c r="E119" s="2"/>
      <c r="F119" s="2"/>
      <c r="G119" s="2"/>
      <c r="H119" s="2"/>
      <c r="I119" s="2"/>
      <c r="J119" s="2"/>
      <c r="K119" s="2"/>
      <c r="L119" s="2"/>
      <c r="M119" s="2"/>
      <c r="N119" s="2"/>
      <c r="O119" s="2"/>
      <c r="P119" s="2"/>
      <c r="Q119" s="2"/>
      <c r="R119" s="2"/>
      <c r="S119" s="2"/>
      <c r="T119" s="2"/>
      <c r="U119" s="2"/>
      <c r="V119" s="2"/>
      <c r="W119" s="2"/>
      <c r="X119" s="2"/>
      <c r="Y119" s="2"/>
      <c r="Z119" s="2"/>
    </row>
    <row r="120" spans="1:26" ht="17.25" customHeight="1" x14ac:dyDescent="0.3">
      <c r="A120" s="121" t="s">
        <v>252</v>
      </c>
      <c r="B120" s="122"/>
      <c r="C120" s="83"/>
      <c r="D120" s="123">
        <f>SUMPRODUCT(C21:C114,B21:B114)</f>
        <v>0</v>
      </c>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121" t="s">
        <v>253</v>
      </c>
      <c r="B121" s="122"/>
      <c r="C121" s="83"/>
      <c r="D121" s="124">
        <f>SUMPRODUCT(C116:C119,B116:B119)</f>
        <v>0</v>
      </c>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3">
      <c r="A122" s="125" t="s">
        <v>254</v>
      </c>
      <c r="B122" s="122"/>
      <c r="C122" s="83"/>
      <c r="D122" s="123">
        <f>SUMPRODUCT(C13:C19,B13:B19)+D120+D121</f>
        <v>0</v>
      </c>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126" t="s">
        <v>255</v>
      </c>
      <c r="B123" s="122"/>
      <c r="C123" s="83"/>
      <c r="D123" s="123">
        <f>D122/100*20</f>
        <v>0</v>
      </c>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126" t="s">
        <v>256</v>
      </c>
      <c r="B124" s="122"/>
      <c r="C124" s="83"/>
      <c r="D124" s="123">
        <f>D122-D123</f>
        <v>0</v>
      </c>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150" t="s">
        <v>257</v>
      </c>
      <c r="B125" s="149"/>
      <c r="C125" s="83"/>
      <c r="D125" s="98"/>
      <c r="E125" s="2"/>
      <c r="F125" s="2"/>
      <c r="G125" s="2"/>
      <c r="H125" s="2"/>
      <c r="I125" s="2"/>
      <c r="J125" s="2"/>
      <c r="K125" s="2"/>
      <c r="L125" s="2"/>
      <c r="M125" s="2"/>
      <c r="N125" s="2"/>
      <c r="O125" s="2"/>
      <c r="P125" s="2"/>
      <c r="Q125" s="2"/>
      <c r="R125" s="2"/>
      <c r="S125" s="2"/>
      <c r="T125" s="2"/>
      <c r="U125" s="2"/>
      <c r="V125" s="2"/>
      <c r="W125" s="2"/>
      <c r="X125" s="2"/>
      <c r="Y125" s="2"/>
      <c r="Z125" s="2"/>
    </row>
    <row r="126" spans="1:26" ht="58.5" customHeight="1" x14ac:dyDescent="0.3">
      <c r="A126" s="151" t="s">
        <v>258</v>
      </c>
      <c r="B126" s="152"/>
      <c r="C126" s="152"/>
      <c r="D126" s="132"/>
      <c r="E126" s="2"/>
      <c r="F126" s="2"/>
      <c r="G126" s="2"/>
      <c r="H126" s="2"/>
      <c r="I126" s="2"/>
      <c r="J126" s="2"/>
      <c r="K126" s="2"/>
      <c r="L126" s="2"/>
      <c r="M126" s="2"/>
      <c r="N126" s="2"/>
      <c r="O126" s="2"/>
      <c r="P126" s="2"/>
      <c r="Q126" s="2"/>
      <c r="R126" s="2"/>
      <c r="S126" s="2"/>
      <c r="T126" s="2"/>
      <c r="U126" s="2"/>
      <c r="V126" s="2"/>
      <c r="W126" s="2"/>
      <c r="X126" s="2"/>
      <c r="Y126" s="2"/>
      <c r="Z126" s="2"/>
    </row>
    <row r="127" spans="1:26" ht="14.4" x14ac:dyDescent="0.3">
      <c r="A127" s="155" t="s">
        <v>259</v>
      </c>
      <c r="B127" s="152"/>
      <c r="C127" s="152"/>
      <c r="D127" s="13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156" t="s">
        <v>260</v>
      </c>
      <c r="B128" s="154"/>
      <c r="C128" s="154"/>
      <c r="D128" s="154"/>
      <c r="E128" s="2"/>
      <c r="F128" s="2"/>
      <c r="G128" s="2"/>
      <c r="H128" s="2"/>
      <c r="I128" s="2"/>
      <c r="J128" s="2"/>
      <c r="K128" s="2"/>
      <c r="L128" s="2"/>
      <c r="M128" s="2"/>
      <c r="N128" s="2"/>
      <c r="O128" s="2"/>
      <c r="P128" s="2"/>
      <c r="Q128" s="2"/>
      <c r="R128" s="2"/>
      <c r="S128" s="2"/>
      <c r="T128" s="2"/>
      <c r="U128" s="2"/>
      <c r="V128" s="2"/>
      <c r="W128" s="2"/>
      <c r="X128" s="2"/>
      <c r="Y128" s="2"/>
      <c r="Z128" s="2"/>
    </row>
    <row r="129" spans="1:26" ht="26.25" customHeight="1" x14ac:dyDescent="0.3">
      <c r="A129" s="157"/>
      <c r="B129" s="154"/>
      <c r="C129" s="154"/>
      <c r="D129" s="154"/>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127" t="s">
        <v>261</v>
      </c>
      <c r="B130" s="158" t="s">
        <v>262</v>
      </c>
      <c r="C130" s="152"/>
      <c r="D130" s="13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127"/>
      <c r="B131" s="159"/>
      <c r="C131" s="152"/>
      <c r="D131" s="13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127"/>
      <c r="B132" s="128"/>
      <c r="C132" s="70"/>
      <c r="D132" s="71"/>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3"/>
      <c r="B133" s="160" t="s">
        <v>263</v>
      </c>
      <c r="C133" s="161"/>
      <c r="D133" s="16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129"/>
      <c r="B134" s="163"/>
      <c r="C134" s="164"/>
      <c r="D134" s="165"/>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138"/>
      <c r="B135" s="132"/>
      <c r="C135" s="70"/>
      <c r="D135" s="71"/>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139" t="str">
        <f>'Price List'!A151</f>
        <v>All prices are in EUROS EX Works Begunje, Slovenia ex VAT and other applicable taxes</v>
      </c>
      <c r="B136" s="152"/>
      <c r="C136" s="152"/>
      <c r="D136" s="13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153" t="str">
        <f>'Price List'!B152</f>
        <v xml:space="preserve"> VAT to be added according to the country of purchase. </v>
      </c>
      <c r="B137" s="154"/>
      <c r="C137" s="154"/>
      <c r="D137" s="154"/>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139" t="str">
        <f>'Price List'!A153</f>
        <v>Date of issue: August 2024 - the previous list loses its validity.</v>
      </c>
      <c r="B138" s="152"/>
      <c r="C138" s="152"/>
      <c r="D138" s="132"/>
      <c r="E138" s="2"/>
      <c r="F138" s="2"/>
      <c r="G138" s="2"/>
      <c r="H138" s="2"/>
      <c r="I138" s="2"/>
      <c r="J138" s="2"/>
      <c r="K138" s="2"/>
      <c r="L138" s="2"/>
      <c r="M138" s="2"/>
      <c r="N138" s="2"/>
      <c r="O138" s="2"/>
      <c r="P138" s="2"/>
      <c r="Q138" s="2"/>
      <c r="R138" s="2"/>
      <c r="S138" s="2"/>
      <c r="T138" s="2"/>
      <c r="U138" s="2"/>
      <c r="V138" s="2"/>
      <c r="W138" s="2"/>
      <c r="X138" s="2"/>
      <c r="Y138" s="2"/>
      <c r="Z138" s="2"/>
    </row>
    <row r="139" spans="1:26" ht="145.5" customHeight="1" x14ac:dyDescent="0.3">
      <c r="A139" s="140" t="str">
        <f>'Price List'!A154</f>
        <v xml:space="preserve">"The price escalation clause enables adjustments to the purchase price of the yacht based on changes in relevant costs determined by official reference price lists. If purchasing costs increase the seller may raise the price but must reduce it if costs decrease. The seller must provide written notice of any adjustments at least 6 months prior to the delivery date. The price shall not increase by more than 3%. If the price rises more than 3,01% the buyer may withdraw from the contract within one month of notification. It's important to note that this policy applies only if the expected delivery date is more than 12 months after the last relevant price list date.
General disclaimer: Greenline Yachts requires 9 months prior delivery to specify the propulsion type, layout and furniture color. All other options to be selected no later than 6 months before delivery. Prices and delivery time for options requested after this date may vary. The final combination of options therein is subject to confirmation by Greenline Yachts prior to signing with the ultimate customer.
Additionally any additional equipment installed on board will result in a reduction of the maximum speed of 0.5 kn per 1 ton of weight added. Greenline Yachts reserves the right to change prices at any time and without notice. While we strive to keep our literature updated it should not be considered a definitive guide to current specifications and cannot be deemed legally binding. All performance figures are indicative and cannot be guaranteed as they depend on various factors such as hull condition, propeller, weight aboard and air/water temperatures. Distributors and Dealers are not authorized to commit on behalf of Greenline Yachts. This disclaimer replaces all previous ones and is effective from August 2024."	</v>
      </c>
      <c r="B139" s="152"/>
      <c r="C139" s="152"/>
      <c r="D139" s="13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6"/>
      <c r="B140" s="130"/>
      <c r="C140" s="70"/>
      <c r="D140" s="71"/>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6"/>
      <c r="B141" s="130"/>
      <c r="C141" s="70"/>
      <c r="D141" s="71"/>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6"/>
      <c r="B142" s="130"/>
      <c r="C142" s="70"/>
      <c r="D142" s="71"/>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63"/>
      <c r="C143" s="70"/>
      <c r="D143" s="71"/>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63"/>
      <c r="C144" s="70"/>
      <c r="D144" s="71"/>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63"/>
      <c r="C145" s="70"/>
      <c r="D145" s="71"/>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63"/>
      <c r="C146" s="70"/>
      <c r="D146" s="71"/>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63"/>
      <c r="C147" s="70"/>
      <c r="D147" s="71"/>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63"/>
      <c r="C148" s="70"/>
      <c r="D148" s="71"/>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63"/>
      <c r="C149" s="70"/>
      <c r="D149" s="71"/>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63"/>
      <c r="C150" s="70"/>
      <c r="D150" s="71"/>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63"/>
      <c r="C151" s="70"/>
      <c r="D151" s="71"/>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63"/>
      <c r="C152" s="70"/>
      <c r="D152" s="71"/>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63"/>
      <c r="C153" s="70"/>
      <c r="D153" s="71"/>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63"/>
      <c r="C154" s="70"/>
      <c r="D154" s="71"/>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63"/>
      <c r="C155" s="70"/>
      <c r="D155" s="71"/>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63"/>
      <c r="C156" s="70"/>
      <c r="D156" s="71"/>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63"/>
      <c r="C157" s="70"/>
      <c r="D157" s="71"/>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63"/>
      <c r="C158" s="70"/>
      <c r="D158" s="71"/>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63"/>
      <c r="C159" s="70"/>
      <c r="D159" s="71"/>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63"/>
      <c r="C160" s="70"/>
      <c r="D160" s="71"/>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63"/>
      <c r="C161" s="70"/>
      <c r="D161" s="71"/>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63"/>
      <c r="C162" s="70"/>
      <c r="D162" s="71"/>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63"/>
      <c r="C163" s="70"/>
      <c r="D163" s="71"/>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63"/>
      <c r="C164" s="70"/>
      <c r="D164" s="71"/>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63"/>
      <c r="C165" s="70"/>
      <c r="D165" s="71"/>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63"/>
      <c r="C166" s="70"/>
      <c r="D166" s="71"/>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63"/>
      <c r="C167" s="70"/>
      <c r="D167" s="71"/>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63"/>
      <c r="C168" s="70"/>
      <c r="D168" s="71"/>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63"/>
      <c r="C169" s="70"/>
      <c r="D169" s="71"/>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63"/>
      <c r="C170" s="70"/>
      <c r="D170" s="71"/>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63"/>
      <c r="C171" s="70"/>
      <c r="D171" s="71"/>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63"/>
      <c r="C172" s="70"/>
      <c r="D172" s="71"/>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63"/>
      <c r="C173" s="70"/>
      <c r="D173" s="71"/>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63"/>
      <c r="C174" s="70"/>
      <c r="D174" s="71"/>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63"/>
      <c r="C175" s="70"/>
      <c r="D175" s="71"/>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63"/>
      <c r="C176" s="70"/>
      <c r="D176" s="71"/>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63"/>
      <c r="C177" s="70"/>
      <c r="D177" s="71"/>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63"/>
      <c r="C178" s="70"/>
      <c r="D178" s="71"/>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63"/>
      <c r="C179" s="70"/>
      <c r="D179" s="71"/>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63"/>
      <c r="C180" s="70"/>
      <c r="D180" s="71"/>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63"/>
      <c r="C181" s="70"/>
      <c r="D181" s="71"/>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63"/>
      <c r="C182" s="70"/>
      <c r="D182" s="71"/>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63"/>
      <c r="C183" s="70"/>
      <c r="D183" s="71"/>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63"/>
      <c r="C184" s="70"/>
      <c r="D184" s="71"/>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63"/>
      <c r="C185" s="70"/>
      <c r="D185" s="71"/>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63"/>
      <c r="C186" s="70"/>
      <c r="D186" s="71"/>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63"/>
      <c r="C187" s="70"/>
      <c r="D187" s="71"/>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63"/>
      <c r="C188" s="70"/>
      <c r="D188" s="71"/>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63"/>
      <c r="C189" s="70"/>
      <c r="D189" s="71"/>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63"/>
      <c r="C190" s="70"/>
      <c r="D190" s="71"/>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63"/>
      <c r="C191" s="70"/>
      <c r="D191" s="71"/>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63"/>
      <c r="C192" s="70"/>
      <c r="D192" s="71"/>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63"/>
      <c r="C193" s="70"/>
      <c r="D193" s="71"/>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63"/>
      <c r="C194" s="70"/>
      <c r="D194" s="71"/>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63"/>
      <c r="C195" s="70"/>
      <c r="D195" s="71"/>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63"/>
      <c r="C196" s="70"/>
      <c r="D196" s="71"/>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63"/>
      <c r="C197" s="70"/>
      <c r="D197" s="71"/>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63"/>
      <c r="C198" s="70"/>
      <c r="D198" s="71"/>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63"/>
      <c r="C199" s="70"/>
      <c r="D199" s="71"/>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63"/>
      <c r="C200" s="70"/>
      <c r="D200" s="71"/>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63"/>
      <c r="C201" s="70"/>
      <c r="D201" s="71"/>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63"/>
      <c r="C202" s="70"/>
      <c r="D202" s="71"/>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63"/>
      <c r="C203" s="70"/>
      <c r="D203" s="71"/>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63"/>
      <c r="C204" s="70"/>
      <c r="D204" s="71"/>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63"/>
      <c r="C205" s="70"/>
      <c r="D205" s="71"/>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63"/>
      <c r="C206" s="70"/>
      <c r="D206" s="71"/>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63"/>
      <c r="C207" s="70"/>
      <c r="D207" s="71"/>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63"/>
      <c r="C208" s="70"/>
      <c r="D208" s="71"/>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63"/>
      <c r="C209" s="70"/>
      <c r="D209" s="71"/>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63"/>
      <c r="C210" s="70"/>
      <c r="D210" s="71"/>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63"/>
      <c r="C211" s="70"/>
      <c r="D211" s="71"/>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63"/>
      <c r="C212" s="70"/>
      <c r="D212" s="71"/>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63"/>
      <c r="C213" s="70"/>
      <c r="D213" s="71"/>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63"/>
      <c r="C214" s="70"/>
      <c r="D214" s="71"/>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63"/>
      <c r="C215" s="70"/>
      <c r="D215" s="71"/>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63"/>
      <c r="C216" s="70"/>
      <c r="D216" s="71"/>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63"/>
      <c r="C217" s="70"/>
      <c r="D217" s="71"/>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63"/>
      <c r="C218" s="70"/>
      <c r="D218" s="71"/>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63"/>
      <c r="C219" s="70"/>
      <c r="D219" s="71"/>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63"/>
      <c r="C220" s="70"/>
      <c r="D220" s="71"/>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63"/>
      <c r="C221" s="70"/>
      <c r="D221" s="71"/>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63"/>
      <c r="C222" s="70"/>
      <c r="D222" s="71"/>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63"/>
      <c r="C223" s="70"/>
      <c r="D223" s="71"/>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63"/>
      <c r="C224" s="70"/>
      <c r="D224" s="71"/>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63"/>
      <c r="C225" s="70"/>
      <c r="D225" s="71"/>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63"/>
      <c r="C226" s="70"/>
      <c r="D226" s="71"/>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63"/>
      <c r="C227" s="70"/>
      <c r="D227" s="71"/>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63"/>
      <c r="C228" s="70"/>
      <c r="D228" s="71"/>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63"/>
      <c r="C229" s="70"/>
      <c r="D229" s="71"/>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63"/>
      <c r="C230" s="70"/>
      <c r="D230" s="71"/>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63"/>
      <c r="C231" s="70"/>
      <c r="D231" s="71"/>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63"/>
      <c r="C232" s="70"/>
      <c r="D232" s="71"/>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63"/>
      <c r="C233" s="70"/>
      <c r="D233" s="71"/>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63"/>
      <c r="C234" s="70"/>
      <c r="D234" s="71"/>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63"/>
      <c r="C235" s="70"/>
      <c r="D235" s="71"/>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63"/>
      <c r="C236" s="70"/>
      <c r="D236" s="71"/>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63"/>
      <c r="C237" s="70"/>
      <c r="D237" s="71"/>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63"/>
      <c r="C238" s="70"/>
      <c r="D238" s="71"/>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63"/>
      <c r="C239" s="70"/>
      <c r="D239" s="71"/>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63"/>
      <c r="C240" s="70"/>
      <c r="D240" s="71"/>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63"/>
      <c r="C241" s="70"/>
      <c r="D241" s="71"/>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63"/>
      <c r="C242" s="70"/>
      <c r="D242" s="71"/>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63"/>
      <c r="C243" s="70"/>
      <c r="D243" s="71"/>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63"/>
      <c r="C244" s="70"/>
      <c r="D244" s="71"/>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63"/>
      <c r="C245" s="70"/>
      <c r="D245" s="71"/>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63"/>
      <c r="C246" s="70"/>
      <c r="D246" s="71"/>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63"/>
      <c r="C247" s="70"/>
      <c r="D247" s="71"/>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63"/>
      <c r="C248" s="70"/>
      <c r="D248" s="71"/>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63"/>
      <c r="C249" s="70"/>
      <c r="D249" s="71"/>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63"/>
      <c r="C250" s="70"/>
      <c r="D250" s="71"/>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63"/>
      <c r="C251" s="70"/>
      <c r="D251" s="71"/>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63"/>
      <c r="C252" s="70"/>
      <c r="D252" s="71"/>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63"/>
      <c r="C253" s="70"/>
      <c r="D253" s="71"/>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63"/>
      <c r="C254" s="70"/>
      <c r="D254" s="71"/>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63"/>
      <c r="C255" s="70"/>
      <c r="D255" s="71"/>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63"/>
      <c r="C256" s="70"/>
      <c r="D256" s="71"/>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63"/>
      <c r="C257" s="70"/>
      <c r="D257" s="71"/>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63"/>
      <c r="C258" s="70"/>
      <c r="D258" s="71"/>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63"/>
      <c r="C259" s="70"/>
      <c r="D259" s="71"/>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63"/>
      <c r="C260" s="70"/>
      <c r="D260" s="71"/>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63"/>
      <c r="C261" s="70"/>
      <c r="D261" s="71"/>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63"/>
      <c r="C262" s="70"/>
      <c r="D262" s="71"/>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63"/>
      <c r="C263" s="70"/>
      <c r="D263" s="71"/>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63"/>
      <c r="C264" s="70"/>
      <c r="D264" s="71"/>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63"/>
      <c r="C265" s="70"/>
      <c r="D265" s="71"/>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63"/>
      <c r="C266" s="70"/>
      <c r="D266" s="71"/>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63"/>
      <c r="C267" s="70"/>
      <c r="D267" s="71"/>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63"/>
      <c r="C268" s="70"/>
      <c r="D268" s="71"/>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63"/>
      <c r="C269" s="70"/>
      <c r="D269" s="71"/>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63"/>
      <c r="C270" s="70"/>
      <c r="D270" s="71"/>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63"/>
      <c r="C271" s="70"/>
      <c r="D271" s="71"/>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63"/>
      <c r="C272" s="70"/>
      <c r="D272" s="71"/>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63"/>
      <c r="C273" s="70"/>
      <c r="D273" s="71"/>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63"/>
      <c r="C274" s="70"/>
      <c r="D274" s="71"/>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63"/>
      <c r="C275" s="70"/>
      <c r="D275" s="71"/>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63"/>
      <c r="C276" s="70"/>
      <c r="D276" s="71"/>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63"/>
      <c r="C277" s="70"/>
      <c r="D277" s="71"/>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63"/>
      <c r="C278" s="70"/>
      <c r="D278" s="71"/>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63"/>
      <c r="C279" s="70"/>
      <c r="D279" s="71"/>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63"/>
      <c r="C280" s="70"/>
      <c r="D280" s="71"/>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63"/>
      <c r="C281" s="70"/>
      <c r="D281" s="71"/>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63"/>
      <c r="C282" s="70"/>
      <c r="D282" s="71"/>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63"/>
      <c r="C283" s="70"/>
      <c r="D283" s="71"/>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63"/>
      <c r="C284" s="70"/>
      <c r="D284" s="71"/>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63"/>
      <c r="C285" s="70"/>
      <c r="D285" s="71"/>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63"/>
      <c r="C286" s="70"/>
      <c r="D286" s="71"/>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63"/>
      <c r="C287" s="70"/>
      <c r="D287" s="71"/>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63"/>
      <c r="C288" s="70"/>
      <c r="D288" s="71"/>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63"/>
      <c r="C289" s="70"/>
      <c r="D289" s="71"/>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63"/>
      <c r="C290" s="70"/>
      <c r="D290" s="71"/>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63"/>
      <c r="C291" s="70"/>
      <c r="D291" s="71"/>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63"/>
      <c r="C292" s="70"/>
      <c r="D292" s="71"/>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63"/>
      <c r="C293" s="70"/>
      <c r="D293" s="71"/>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63"/>
      <c r="C294" s="70"/>
      <c r="D294" s="71"/>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63"/>
      <c r="C295" s="70"/>
      <c r="D295" s="71"/>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63"/>
      <c r="C296" s="70"/>
      <c r="D296" s="71"/>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63"/>
      <c r="C297" s="70"/>
      <c r="D297" s="71"/>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63"/>
      <c r="C298" s="70"/>
      <c r="D298" s="71"/>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63"/>
      <c r="C299" s="70"/>
      <c r="D299" s="71"/>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63"/>
      <c r="C300" s="70"/>
      <c r="D300" s="71"/>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63"/>
      <c r="C301" s="70"/>
      <c r="D301" s="71"/>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63"/>
      <c r="C302" s="70"/>
      <c r="D302" s="71"/>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63"/>
      <c r="C303" s="70"/>
      <c r="D303" s="71"/>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63"/>
      <c r="C304" s="70"/>
      <c r="D304" s="71"/>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63"/>
      <c r="C305" s="70"/>
      <c r="D305" s="71"/>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63"/>
      <c r="C306" s="70"/>
      <c r="D306" s="71"/>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63"/>
      <c r="C307" s="70"/>
      <c r="D307" s="71"/>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63"/>
      <c r="C308" s="70"/>
      <c r="D308" s="71"/>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63"/>
      <c r="C309" s="70"/>
      <c r="D309" s="71"/>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63"/>
      <c r="C310" s="70"/>
      <c r="D310" s="71"/>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63"/>
      <c r="C311" s="70"/>
      <c r="D311" s="71"/>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63"/>
      <c r="C312" s="70"/>
      <c r="D312" s="71"/>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63"/>
      <c r="C313" s="70"/>
      <c r="D313" s="71"/>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63"/>
      <c r="C314" s="70"/>
      <c r="D314" s="71"/>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63"/>
      <c r="C315" s="70"/>
      <c r="D315" s="71"/>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63"/>
      <c r="C316" s="70"/>
      <c r="D316" s="71"/>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63"/>
      <c r="C317" s="70"/>
      <c r="D317" s="71"/>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63"/>
      <c r="C318" s="70"/>
      <c r="D318" s="71"/>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63"/>
      <c r="C319" s="70"/>
      <c r="D319" s="71"/>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63"/>
      <c r="C320" s="70"/>
      <c r="D320" s="71"/>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63"/>
      <c r="C321" s="70"/>
      <c r="D321" s="71"/>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63"/>
      <c r="C322" s="70"/>
      <c r="D322" s="71"/>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63"/>
      <c r="C323" s="70"/>
      <c r="D323" s="71"/>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63"/>
      <c r="C324" s="70"/>
      <c r="D324" s="71"/>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63"/>
      <c r="C325" s="70"/>
      <c r="D325" s="71"/>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63"/>
      <c r="C326" s="70"/>
      <c r="D326" s="71"/>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63"/>
      <c r="C327" s="70"/>
      <c r="D327" s="71"/>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63"/>
      <c r="C328" s="70"/>
      <c r="D328" s="71"/>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63"/>
      <c r="C329" s="70"/>
      <c r="D329" s="71"/>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63"/>
      <c r="C330" s="70"/>
      <c r="D330" s="71"/>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63"/>
      <c r="C331" s="70"/>
      <c r="D331" s="71"/>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63"/>
      <c r="C332" s="70"/>
      <c r="D332" s="71"/>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63"/>
      <c r="C333" s="70"/>
      <c r="D333" s="71"/>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63"/>
      <c r="C334" s="70"/>
      <c r="D334" s="71"/>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63"/>
      <c r="C335" s="70"/>
      <c r="D335" s="71"/>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63"/>
      <c r="C336" s="70"/>
      <c r="D336" s="71"/>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63"/>
      <c r="C337" s="70"/>
      <c r="D337" s="71"/>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63"/>
      <c r="C338" s="70"/>
      <c r="D338" s="71"/>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63"/>
      <c r="C339" s="70"/>
      <c r="D339" s="71"/>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row r="341" spans="1:26" ht="15.75" customHeight="1" x14ac:dyDescent="0.3"/>
    <row r="342" spans="1:26" ht="15.75" customHeight="1" x14ac:dyDescent="0.3"/>
    <row r="343" spans="1:26" ht="15.75" customHeight="1" x14ac:dyDescent="0.3"/>
    <row r="344" spans="1:26" ht="15.75" customHeight="1" x14ac:dyDescent="0.3"/>
    <row r="345" spans="1:26" ht="15.75" customHeight="1" x14ac:dyDescent="0.3"/>
    <row r="346" spans="1:26" ht="15.75" customHeight="1" x14ac:dyDescent="0.3"/>
    <row r="347" spans="1:26" ht="15.75" customHeight="1" x14ac:dyDescent="0.3"/>
    <row r="348" spans="1:26" ht="15.75" customHeight="1" x14ac:dyDescent="0.3"/>
    <row r="349" spans="1:26" ht="15.75" customHeight="1" x14ac:dyDescent="0.3"/>
    <row r="350" spans="1:26" ht="15.75" customHeight="1" x14ac:dyDescent="0.3"/>
    <row r="351" spans="1:26" ht="15.75" customHeight="1" x14ac:dyDescent="0.3"/>
    <row r="352" spans="1:26"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18">
    <mergeCell ref="A139:D139"/>
    <mergeCell ref="A127:D127"/>
    <mergeCell ref="A128:D128"/>
    <mergeCell ref="A129:D129"/>
    <mergeCell ref="B130:D130"/>
    <mergeCell ref="B131:D131"/>
    <mergeCell ref="B133:D134"/>
    <mergeCell ref="A135:B135"/>
    <mergeCell ref="A125:B125"/>
    <mergeCell ref="A126:D126"/>
    <mergeCell ref="A136:D136"/>
    <mergeCell ref="A137:D137"/>
    <mergeCell ref="A138:D138"/>
    <mergeCell ref="A1:D1"/>
    <mergeCell ref="B14:B18"/>
    <mergeCell ref="C14:C18"/>
    <mergeCell ref="D14:D18"/>
    <mergeCell ref="A20:B20"/>
  </mergeCells>
  <pageMargins left="0.7" right="0.7" top="0.6" bottom="0.6" header="0" footer="0"/>
  <pageSetup paperSize="9" scale="56" orientation="portrait"/>
  <headerFooter>
    <oddFooter>&amp;CGreenline Yachts Zapuze 10a, 4275 Begunje, Slovenia  www.greenlinehybrid.si - sales@svpyachts.com</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Std spec</vt:lpstr>
      <vt:lpstr>order_form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Prabhu c Sankarappan</dc:creator>
  <cp:lastModifiedBy>Sue Grindrod</cp:lastModifiedBy>
  <dcterms:created xsi:type="dcterms:W3CDTF">2015-01-14T09:48:12Z</dcterms:created>
  <dcterms:modified xsi:type="dcterms:W3CDTF">2024-08-21T02:21:49Z</dcterms:modified>
</cp:coreProperties>
</file>